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340" windowHeight="6675" activeTab="0"/>
  </bookViews>
  <sheets>
    <sheet name="vehicle sales_06" sheetId="1" r:id="rId1"/>
    <sheet name="vehicle sales_07" sheetId="2" r:id="rId2"/>
    <sheet name="vehicle sales_08" sheetId="3" r:id="rId3"/>
    <sheet name="vehicle sales_09" sheetId="4" r:id="rId4"/>
    <sheet name="vehicle sale_10" sheetId="5" r:id="rId5"/>
    <sheet name="vehicle sale_11" sheetId="6" r:id="rId6"/>
    <sheet name="vehicle sale_12" sheetId="7" r:id="rId7"/>
    <sheet name="vehicle sale_13" sheetId="8" r:id="rId8"/>
  </sheets>
  <definedNames/>
  <calcPr fullCalcOnLoad="1"/>
</workbook>
</file>

<file path=xl/sharedStrings.xml><?xml version="1.0" encoding="utf-8"?>
<sst xmlns="http://schemas.openxmlformats.org/spreadsheetml/2006/main" count="930" uniqueCount="252">
  <si>
    <t>UNIT NO.</t>
  </si>
  <si>
    <t xml:space="preserve">MAKE </t>
  </si>
  <si>
    <t xml:space="preserve">MODEL </t>
  </si>
  <si>
    <t>AGE</t>
  </si>
  <si>
    <t>SALE PRICE</t>
  </si>
  <si>
    <t>SALE NO.</t>
  </si>
  <si>
    <t>Sale3_06</t>
  </si>
  <si>
    <t>Ford</t>
  </si>
  <si>
    <t>F350</t>
  </si>
  <si>
    <t>F250</t>
  </si>
  <si>
    <t>F150</t>
  </si>
  <si>
    <t>YEAR</t>
  </si>
  <si>
    <t>Sale2_06</t>
  </si>
  <si>
    <t>Crown Vic</t>
  </si>
  <si>
    <t>Chevrolet</t>
  </si>
  <si>
    <t>Lumina</t>
  </si>
  <si>
    <t>BMW</t>
  </si>
  <si>
    <t>Motorcycle</t>
  </si>
  <si>
    <t>OTHER INFO.</t>
  </si>
  <si>
    <t>C30</t>
  </si>
  <si>
    <t>Crew Cab</t>
  </si>
  <si>
    <t>Flat Dumpbed</t>
  </si>
  <si>
    <t>Wrecked</t>
  </si>
  <si>
    <t>Animal Control Bed</t>
  </si>
  <si>
    <t>Sale1_06</t>
  </si>
  <si>
    <t>Utility Body</t>
  </si>
  <si>
    <t>T-8000</t>
  </si>
  <si>
    <t xml:space="preserve">Dodge </t>
  </si>
  <si>
    <t>Dakota</t>
  </si>
  <si>
    <t>Cushman</t>
  </si>
  <si>
    <t>3 Wheeler</t>
  </si>
  <si>
    <t xml:space="preserve"> PURCHASE PRICE</t>
  </si>
  <si>
    <t>Fire Truck (bad engine)</t>
  </si>
  <si>
    <t>% OF COST</t>
  </si>
  <si>
    <t>Sale4_06</t>
  </si>
  <si>
    <t>Blazer</t>
  </si>
  <si>
    <t>Explorer</t>
  </si>
  <si>
    <t>Aerostar</t>
  </si>
  <si>
    <t>Fire Squad</t>
  </si>
  <si>
    <t>W/Snow Plow</t>
  </si>
  <si>
    <t>SALE DATE</t>
  </si>
  <si>
    <t>L 8000</t>
  </si>
  <si>
    <t>Dump Truck</t>
  </si>
  <si>
    <t>Fire Truck</t>
  </si>
  <si>
    <t>Sale1_07</t>
  </si>
  <si>
    <t>F601</t>
  </si>
  <si>
    <t>2500 Pickup</t>
  </si>
  <si>
    <t>GMC</t>
  </si>
  <si>
    <t>Cab &amp; Chassis</t>
  </si>
  <si>
    <t>NA</t>
  </si>
  <si>
    <t>Deville</t>
  </si>
  <si>
    <t>Drug Seizure Vehicle</t>
  </si>
  <si>
    <t>Cadillac</t>
  </si>
  <si>
    <t>John Deere</t>
  </si>
  <si>
    <t>2500A</t>
  </si>
  <si>
    <t>Mower</t>
  </si>
  <si>
    <t>Sale2_07</t>
  </si>
  <si>
    <t>didn't sell, see sale3_07</t>
  </si>
  <si>
    <t>F-150</t>
  </si>
  <si>
    <t>Sale3_07</t>
  </si>
  <si>
    <t>F-350</t>
  </si>
  <si>
    <t>1 Ton</t>
  </si>
  <si>
    <t xml:space="preserve"> Sewer Rodder Body</t>
  </si>
  <si>
    <t>Chevy</t>
  </si>
  <si>
    <t>K-3500</t>
  </si>
  <si>
    <t>Fltbed/Dump/Plow/Snd</t>
  </si>
  <si>
    <t>Ranger</t>
  </si>
  <si>
    <t>Sale4_07</t>
  </si>
  <si>
    <t>Cevrolet</t>
  </si>
  <si>
    <t>sale3_08</t>
  </si>
  <si>
    <t>Crew cab 4X4</t>
  </si>
  <si>
    <t>Ext Cab</t>
  </si>
  <si>
    <t xml:space="preserve">F150 </t>
  </si>
  <si>
    <t>LN 8000</t>
  </si>
  <si>
    <t>Rear Load Refuse Trk</t>
  </si>
  <si>
    <t>sale1_08</t>
  </si>
  <si>
    <t>Sale2_08</t>
  </si>
  <si>
    <t>misc City equipment</t>
  </si>
  <si>
    <t>Mis printers/scanners</t>
  </si>
  <si>
    <t>Sale4_08</t>
  </si>
  <si>
    <t>misc Utilities Supplies</t>
  </si>
  <si>
    <t>Sale8_08</t>
  </si>
  <si>
    <t>Dodge</t>
  </si>
  <si>
    <t>Intrepid</t>
  </si>
  <si>
    <t>purchased used</t>
  </si>
  <si>
    <t>trans slips, door dent</t>
  </si>
  <si>
    <t>no show</t>
  </si>
  <si>
    <t>sale2_09</t>
  </si>
  <si>
    <t>F600</t>
  </si>
  <si>
    <t>4X4</t>
  </si>
  <si>
    <t>tilt bed / tommy lift</t>
  </si>
  <si>
    <t>crane / air compressor</t>
  </si>
  <si>
    <t>used from KHP</t>
  </si>
  <si>
    <t>average price</t>
  </si>
  <si>
    <t>Pierce</t>
  </si>
  <si>
    <t>Utility Bed</t>
  </si>
  <si>
    <t>Sale2_2010</t>
  </si>
  <si>
    <t>Sale3_2010</t>
  </si>
  <si>
    <t>total sale</t>
  </si>
  <si>
    <t>Total sale</t>
  </si>
  <si>
    <t xml:space="preserve">Ford </t>
  </si>
  <si>
    <t>K30</t>
  </si>
  <si>
    <t>4X4 Extended cab</t>
  </si>
  <si>
    <t>4X4, dump bed, snow pl</t>
  </si>
  <si>
    <t>2615 Legend</t>
  </si>
  <si>
    <t>flexwing</t>
  </si>
  <si>
    <t>2616 Legend</t>
  </si>
  <si>
    <t>Case</t>
  </si>
  <si>
    <t>with cab</t>
  </si>
  <si>
    <t>Bush Hog</t>
  </si>
  <si>
    <t>CX100</t>
  </si>
  <si>
    <t>Blaw-Knox</t>
  </si>
  <si>
    <t>PF115</t>
  </si>
  <si>
    <t>Paver</t>
  </si>
  <si>
    <t>Sale4_2010</t>
  </si>
  <si>
    <t>Eldorado</t>
  </si>
  <si>
    <t>Transmk</t>
  </si>
  <si>
    <t>Transit bus engine fire</t>
  </si>
  <si>
    <t>T 724</t>
  </si>
  <si>
    <t>T 730</t>
  </si>
  <si>
    <t>T 732</t>
  </si>
  <si>
    <t>T 734</t>
  </si>
  <si>
    <t>T 735</t>
  </si>
  <si>
    <t>Diamond</t>
  </si>
  <si>
    <t>2000VIP</t>
  </si>
  <si>
    <t>Van</t>
  </si>
  <si>
    <t>average 2 sales =$34,406.50, 17.7295%</t>
  </si>
  <si>
    <t>Sale5_2010</t>
  </si>
  <si>
    <t>T 736</t>
  </si>
  <si>
    <t>Sale2_2011</t>
  </si>
  <si>
    <t>Pickup S10</t>
  </si>
  <si>
    <t>16 passanger bus</t>
  </si>
  <si>
    <t>E150</t>
  </si>
  <si>
    <t>Winstar</t>
  </si>
  <si>
    <t>Sale4_2011</t>
  </si>
  <si>
    <t>Bus</t>
  </si>
  <si>
    <t>Fixed Route Bus</t>
  </si>
  <si>
    <t>Quint</t>
  </si>
  <si>
    <t>LTC</t>
  </si>
  <si>
    <t>100' Ladder Truck</t>
  </si>
  <si>
    <t>Paratransit</t>
  </si>
  <si>
    <t>Sale3_2012</t>
  </si>
  <si>
    <t>Police car</t>
  </si>
  <si>
    <t>Pickup</t>
  </si>
  <si>
    <t>E-350</t>
  </si>
  <si>
    <t>Cargo Van,fire damage</t>
  </si>
  <si>
    <t>S-10</t>
  </si>
  <si>
    <t>Pickup, totaled</t>
  </si>
  <si>
    <t>Sale1_2013</t>
  </si>
  <si>
    <t>Police Car</t>
  </si>
  <si>
    <t>4X4, bad transmission</t>
  </si>
  <si>
    <t>international</t>
  </si>
  <si>
    <t>C1810</t>
  </si>
  <si>
    <t>B;lack Topper</t>
  </si>
  <si>
    <t>Taurus</t>
  </si>
  <si>
    <t>Body/Frame rusting</t>
  </si>
  <si>
    <t>HME</t>
  </si>
  <si>
    <t>Ladder Truck</t>
  </si>
  <si>
    <t>reg cab/long bed</t>
  </si>
  <si>
    <t>TRADE_INS</t>
  </si>
  <si>
    <t>Backhoe</t>
  </si>
  <si>
    <t>L7501</t>
  </si>
  <si>
    <t>Sterling</t>
  </si>
  <si>
    <t>C-60</t>
  </si>
  <si>
    <t>L7000</t>
  </si>
  <si>
    <t>LTN8000</t>
  </si>
  <si>
    <t>Elgin</t>
  </si>
  <si>
    <t>Pelican</t>
  </si>
  <si>
    <t>Street Sweeper</t>
  </si>
  <si>
    <t>TRADE_IN</t>
  </si>
  <si>
    <t>Skid Steer Loader</t>
  </si>
  <si>
    <t>Bobcat</t>
  </si>
  <si>
    <t>Front Deck Mower</t>
  </si>
  <si>
    <t>Rhino</t>
  </si>
  <si>
    <t>TX 165</t>
  </si>
  <si>
    <t>Pull Behind 3 deck mower</t>
  </si>
  <si>
    <t>Mini PackerRefuse Truck</t>
  </si>
  <si>
    <t>Front Deck 4X4 Mower</t>
  </si>
  <si>
    <t>SC18</t>
  </si>
  <si>
    <t>Bluebird</t>
  </si>
  <si>
    <t>Sod Cutter</t>
  </si>
  <si>
    <t>Gator</t>
  </si>
  <si>
    <t>4X6 Turf carryall</t>
  </si>
  <si>
    <t>939C</t>
  </si>
  <si>
    <t>Cat</t>
  </si>
  <si>
    <t>Crawler Loader</t>
  </si>
  <si>
    <t>Read Load Refuse</t>
  </si>
  <si>
    <t>LT9513</t>
  </si>
  <si>
    <t>Roll Off Refuse</t>
  </si>
  <si>
    <t>WX64</t>
  </si>
  <si>
    <t>Volvo</t>
  </si>
  <si>
    <t>WX</t>
  </si>
  <si>
    <t>Front Load Refuse</t>
  </si>
  <si>
    <t xml:space="preserve">Mini PackerRefuse </t>
  </si>
  <si>
    <t>5/25/+2007</t>
  </si>
  <si>
    <t>Sterling SC</t>
  </si>
  <si>
    <t>Rear Load Refuse</t>
  </si>
  <si>
    <t>F650</t>
  </si>
  <si>
    <t>F-650</t>
  </si>
  <si>
    <t>Hook Lift Refuse</t>
  </si>
  <si>
    <t>LT9500</t>
  </si>
  <si>
    <t>Tractor with Loader</t>
  </si>
  <si>
    <t>JCB</t>
  </si>
  <si>
    <t>SLP212A</t>
  </si>
  <si>
    <t>Small Backhoe</t>
  </si>
  <si>
    <t>Gator 6X4</t>
  </si>
  <si>
    <t>Carryall</t>
  </si>
  <si>
    <t>TX16 Mower</t>
  </si>
  <si>
    <t>Pull behind finish mower</t>
  </si>
  <si>
    <t>IHC</t>
  </si>
  <si>
    <t>Sewer Jet Truck</t>
  </si>
  <si>
    <t>B200</t>
  </si>
  <si>
    <t>Kromer</t>
  </si>
  <si>
    <t>Paint Striper</t>
  </si>
  <si>
    <t>Club Car</t>
  </si>
  <si>
    <t>Carryall Scooter</t>
  </si>
  <si>
    <t>SC</t>
  </si>
  <si>
    <t>621B</t>
  </si>
  <si>
    <t>Wheel Loader</t>
  </si>
  <si>
    <t>T300</t>
  </si>
  <si>
    <t>Tracked Skid Steer</t>
  </si>
  <si>
    <t>Bulk Refuse</t>
  </si>
  <si>
    <t>250XP</t>
  </si>
  <si>
    <t>BrushBandit</t>
  </si>
  <si>
    <t>Brush Chipper</t>
  </si>
  <si>
    <t>5408</t>
  </si>
  <si>
    <t>FM1017R</t>
  </si>
  <si>
    <t>Z Track Mower</t>
  </si>
  <si>
    <t>Frontier</t>
  </si>
  <si>
    <t>Pull Behind Mower</t>
  </si>
  <si>
    <t>2653A</t>
  </si>
  <si>
    <t>Utility Mower</t>
  </si>
  <si>
    <t>Z Trak Mower</t>
  </si>
  <si>
    <t>X3560</t>
  </si>
  <si>
    <t>Marathon</t>
  </si>
  <si>
    <t>Aerial Platform</t>
  </si>
  <si>
    <t>Cardboard Baler</t>
  </si>
  <si>
    <t>E-Z GO</t>
  </si>
  <si>
    <t>Workhorse</t>
  </si>
  <si>
    <t>F-Sup-Duty</t>
  </si>
  <si>
    <t>Golf Cart used</t>
  </si>
  <si>
    <t>Greens Mower</t>
  </si>
  <si>
    <t>LB75.B</t>
  </si>
  <si>
    <t>Freightliner</t>
  </si>
  <si>
    <t>Condor</t>
  </si>
  <si>
    <t>Jet/Vacuum</t>
  </si>
  <si>
    <t>E 450</t>
  </si>
  <si>
    <t>Sewer TV Van</t>
  </si>
  <si>
    <t>New Holland</t>
  </si>
  <si>
    <t xml:space="preserve">Rear Load Refuse </t>
  </si>
  <si>
    <t xml:space="preserve">Roll-off Refuse </t>
  </si>
  <si>
    <t xml:space="preserve">Hook Lift Refuse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</si>
</sst>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$&quot;#,##0.00"/>
    <numFmt numFmtId="167" formatCode="mmm\-yyyy"/>
    <numFmt numFmtId="168" formatCode="0.0%"/>
    <numFmt numFmtId="169" formatCode="[$-1010409]General"/>
    <numFmt numFmtId="170" formatCode="[$-1010409]m/d/yyyy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  <xf numFmtId="44" fontId="5" fillId="0" borderId="0" xfId="44" applyFont="1" applyAlignment="1">
      <alignment/>
    </xf>
    <xf numFmtId="10" fontId="5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44" fontId="4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44" fontId="4" fillId="0" borderId="10" xfId="44" applyFont="1" applyBorder="1" applyAlignment="1">
      <alignment horizontal="center" wrapText="1"/>
    </xf>
    <xf numFmtId="44" fontId="4" fillId="0" borderId="12" xfId="44" applyFont="1" applyBorder="1" applyAlignment="1">
      <alignment horizontal="center" wrapText="1"/>
    </xf>
    <xf numFmtId="0" fontId="4" fillId="0" borderId="12" xfId="0" applyFont="1" applyBorder="1" applyAlignment="1">
      <alignment/>
    </xf>
    <xf numFmtId="14" fontId="5" fillId="0" borderId="0" xfId="0" applyNumberFormat="1" applyFont="1" applyAlignment="1">
      <alignment/>
    </xf>
    <xf numFmtId="0" fontId="6" fillId="0" borderId="14" xfId="0" applyFont="1" applyFill="1" applyBorder="1" applyAlignment="1">
      <alignment vertical="top" wrapText="1"/>
    </xf>
    <xf numFmtId="44" fontId="6" fillId="0" borderId="14" xfId="44" applyFont="1" applyFill="1" applyBorder="1" applyAlignment="1">
      <alignment vertical="top" wrapText="1"/>
    </xf>
    <xf numFmtId="170" fontId="6" fillId="0" borderId="14" xfId="0" applyNumberFormat="1" applyFont="1" applyFill="1" applyBorder="1" applyAlignment="1">
      <alignment vertical="top" wrapText="1"/>
    </xf>
    <xf numFmtId="169" fontId="6" fillId="0" borderId="14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right" vertical="top" wrapText="1"/>
    </xf>
    <xf numFmtId="10" fontId="4" fillId="0" borderId="15" xfId="0" applyNumberFormat="1" applyFont="1" applyBorder="1" applyAlignment="1">
      <alignment horizontal="center" wrapText="1"/>
    </xf>
    <xf numFmtId="44" fontId="5" fillId="0" borderId="16" xfId="44" applyFont="1" applyFill="1" applyBorder="1" applyAlignment="1">
      <alignment horizontal="right"/>
    </xf>
    <xf numFmtId="10" fontId="5" fillId="0" borderId="16" xfId="0" applyNumberFormat="1" applyFont="1" applyBorder="1" applyAlignment="1">
      <alignment horizontal="right" wrapText="1"/>
    </xf>
    <xf numFmtId="1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4" fontId="5" fillId="0" borderId="0" xfId="0" applyNumberFormat="1" applyFont="1" applyBorder="1" applyAlignment="1">
      <alignment horizontal="right" wrapText="1"/>
    </xf>
    <xf numFmtId="1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4" fontId="5" fillId="0" borderId="0" xfId="44" applyFont="1" applyBorder="1" applyAlignment="1">
      <alignment/>
    </xf>
    <xf numFmtId="2" fontId="5" fillId="0" borderId="0" xfId="0" applyNumberFormat="1" applyFont="1" applyAlignment="1">
      <alignment/>
    </xf>
    <xf numFmtId="10" fontId="5" fillId="0" borderId="0" xfId="0" applyNumberFormat="1" applyFont="1" applyBorder="1" applyAlignment="1">
      <alignment horizontal="right"/>
    </xf>
    <xf numFmtId="44" fontId="5" fillId="0" borderId="0" xfId="0" applyNumberFormat="1" applyFont="1" applyAlignment="1">
      <alignment/>
    </xf>
    <xf numFmtId="10" fontId="5" fillId="0" borderId="0" xfId="59" applyNumberFormat="1" applyFont="1" applyAlignment="1">
      <alignment/>
    </xf>
    <xf numFmtId="14" fontId="5" fillId="0" borderId="0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0" fontId="5" fillId="0" borderId="17" xfId="0" applyFont="1" applyBorder="1" applyAlignment="1">
      <alignment/>
    </xf>
    <xf numFmtId="44" fontId="5" fillId="0" borderId="17" xfId="44" applyFont="1" applyBorder="1" applyAlignment="1">
      <alignment/>
    </xf>
    <xf numFmtId="10" fontId="5" fillId="0" borderId="17" xfId="0" applyNumberFormat="1" applyFont="1" applyBorder="1" applyAlignment="1">
      <alignment/>
    </xf>
    <xf numFmtId="0" fontId="5" fillId="0" borderId="16" xfId="0" applyFont="1" applyBorder="1" applyAlignment="1">
      <alignment/>
    </xf>
    <xf numFmtId="44" fontId="5" fillId="0" borderId="16" xfId="44" applyFont="1" applyBorder="1" applyAlignment="1">
      <alignment/>
    </xf>
    <xf numFmtId="10" fontId="5" fillId="0" borderId="16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/>
    </xf>
    <xf numFmtId="2" fontId="5" fillId="0" borderId="16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44" fontId="4" fillId="0" borderId="15" xfId="44" applyFont="1" applyBorder="1" applyAlignment="1">
      <alignment horizontal="center" wrapText="1"/>
    </xf>
    <xf numFmtId="0" fontId="7" fillId="0" borderId="16" xfId="0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Border="1" applyAlignment="1">
      <alignment horizontal="right"/>
    </xf>
    <xf numFmtId="4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4" fontId="7" fillId="0" borderId="16" xfId="0" applyNumberFormat="1" applyFont="1" applyBorder="1" applyAlignment="1">
      <alignment/>
    </xf>
    <xf numFmtId="0" fontId="5" fillId="0" borderId="16" xfId="0" applyFont="1" applyBorder="1" applyAlignment="1">
      <alignment shrinkToFit="1"/>
    </xf>
    <xf numFmtId="0" fontId="5" fillId="0" borderId="16" xfId="0" applyFont="1" applyBorder="1" applyAlignment="1">
      <alignment horizontal="right" wrapText="1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center" wrapText="1"/>
    </xf>
    <xf numFmtId="4" fontId="5" fillId="0" borderId="16" xfId="0" applyNumberFormat="1" applyFont="1" applyBorder="1" applyAlignment="1">
      <alignment horizontal="right" wrapText="1"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 horizontal="right"/>
    </xf>
    <xf numFmtId="44" fontId="5" fillId="0" borderId="16" xfId="44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4" fontId="5" fillId="0" borderId="17" xfId="0" applyNumberFormat="1" applyFont="1" applyBorder="1" applyAlignment="1">
      <alignment horizontal="right"/>
    </xf>
    <xf numFmtId="44" fontId="5" fillId="0" borderId="17" xfId="44" applyFont="1" applyBorder="1" applyAlignment="1">
      <alignment horizontal="right"/>
    </xf>
    <xf numFmtId="10" fontId="5" fillId="0" borderId="17" xfId="0" applyNumberFormat="1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44" fontId="5" fillId="0" borderId="16" xfId="44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44" fontId="5" fillId="0" borderId="0" xfId="44" applyFont="1" applyBorder="1" applyAlignment="1">
      <alignment horizontal="right" wrapText="1"/>
    </xf>
    <xf numFmtId="10" fontId="5" fillId="0" borderId="0" xfId="0" applyNumberFormat="1" applyFont="1" applyBorder="1" applyAlignment="1">
      <alignment horizontal="center" wrapText="1"/>
    </xf>
    <xf numFmtId="4" fontId="5" fillId="0" borderId="16" xfId="0" applyNumberFormat="1" applyFont="1" applyBorder="1" applyAlignment="1">
      <alignment horizontal="center" wrapText="1"/>
    </xf>
    <xf numFmtId="14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 wrapText="1"/>
    </xf>
    <xf numFmtId="14" fontId="5" fillId="0" borderId="16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 wrapText="1"/>
    </xf>
    <xf numFmtId="14" fontId="5" fillId="0" borderId="22" xfId="0" applyNumberFormat="1" applyFont="1" applyBorder="1" applyAlignment="1">
      <alignment/>
    </xf>
    <xf numFmtId="14" fontId="5" fillId="0" borderId="17" xfId="0" applyNumberFormat="1" applyFont="1" applyBorder="1" applyAlignment="1">
      <alignment/>
    </xf>
    <xf numFmtId="0" fontId="5" fillId="0" borderId="23" xfId="0" applyFont="1" applyBorder="1" applyAlignment="1">
      <alignment horizontal="center" wrapText="1"/>
    </xf>
    <xf numFmtId="4" fontId="5" fillId="0" borderId="23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14" fontId="5" fillId="0" borderId="16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right" wrapText="1"/>
    </xf>
    <xf numFmtId="0" fontId="5" fillId="0" borderId="17" xfId="0" applyFont="1" applyBorder="1" applyAlignment="1">
      <alignment horizontal="left" wrapText="1"/>
    </xf>
    <xf numFmtId="4" fontId="5" fillId="0" borderId="17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2" fontId="5" fillId="0" borderId="16" xfId="0" applyNumberFormat="1" applyFont="1" applyBorder="1" applyAlignment="1">
      <alignment horizontal="right" wrapText="1"/>
    </xf>
    <xf numFmtId="0" fontId="5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horizontal="right" wrapText="1"/>
    </xf>
    <xf numFmtId="0" fontId="5" fillId="0" borderId="20" xfId="0" applyFont="1" applyBorder="1" applyAlignment="1">
      <alignment horizontal="left" wrapText="1"/>
    </xf>
    <xf numFmtId="4" fontId="5" fillId="0" borderId="20" xfId="0" applyNumberFormat="1" applyFont="1" applyBorder="1" applyAlignment="1">
      <alignment horizontal="right" wrapText="1"/>
    </xf>
    <xf numFmtId="10" fontId="5" fillId="0" borderId="20" xfId="0" applyNumberFormat="1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horizontal="right" wrapText="1"/>
    </xf>
    <xf numFmtId="10" fontId="5" fillId="0" borderId="24" xfId="0" applyNumberFormat="1" applyFont="1" applyBorder="1" applyAlignment="1">
      <alignment horizontal="center" wrapText="1"/>
    </xf>
    <xf numFmtId="0" fontId="5" fillId="0" borderId="24" xfId="0" applyFont="1" applyBorder="1" applyAlignment="1">
      <alignment horizontal="left" wrapText="1"/>
    </xf>
    <xf numFmtId="4" fontId="5" fillId="0" borderId="17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20" xfId="0" applyFont="1" applyBorder="1" applyAlignment="1">
      <alignment horizontal="left"/>
    </xf>
    <xf numFmtId="4" fontId="5" fillId="0" borderId="20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4" fontId="5" fillId="0" borderId="25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7" xfId="0" applyFont="1" applyBorder="1" applyAlignment="1">
      <alignment/>
    </xf>
    <xf numFmtId="14" fontId="5" fillId="0" borderId="20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14" fontId="5" fillId="0" borderId="22" xfId="0" applyNumberFormat="1" applyFont="1" applyBorder="1" applyAlignment="1">
      <alignment/>
    </xf>
    <xf numFmtId="0" fontId="5" fillId="0" borderId="25" xfId="0" applyFont="1" applyBorder="1" applyAlignment="1">
      <alignment/>
    </xf>
    <xf numFmtId="14" fontId="5" fillId="0" borderId="17" xfId="0" applyNumberFormat="1" applyFont="1" applyBorder="1" applyAlignment="1">
      <alignment/>
    </xf>
    <xf numFmtId="14" fontId="5" fillId="0" borderId="19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14" fontId="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6" zoomScaleNormal="86" zoomScalePageLayoutView="0" workbookViewId="0" topLeftCell="A9">
      <selection activeCell="Q35" sqref="Q35"/>
    </sheetView>
  </sheetViews>
  <sheetFormatPr defaultColWidth="9.140625" defaultRowHeight="12.75"/>
  <cols>
    <col min="1" max="1" width="12.57421875" style="6" customWidth="1"/>
    <col min="2" max="2" width="11.421875" style="6" customWidth="1"/>
    <col min="3" max="4" width="9.140625" style="97" customWidth="1"/>
    <col min="5" max="5" width="9.140625" style="6" customWidth="1"/>
    <col min="6" max="6" width="10.421875" style="11" customWidth="1"/>
    <col min="7" max="7" width="21.8515625" style="11" customWidth="1"/>
    <col min="8" max="8" width="5.57421875" style="6" customWidth="1"/>
    <col min="9" max="9" width="17.7109375" style="6" customWidth="1"/>
    <col min="10" max="10" width="12.00390625" style="6" customWidth="1"/>
    <col min="11" max="11" width="11.28125" style="6" customWidth="1"/>
    <col min="12" max="16384" width="9.140625" style="6" customWidth="1"/>
  </cols>
  <sheetData>
    <row r="1" ht="15.75" customHeight="1" thickBot="1">
      <c r="K1" s="21">
        <v>39001</v>
      </c>
    </row>
    <row r="2" spans="1:11" s="98" customFormat="1" ht="28.5" customHeight="1" thickBot="1">
      <c r="A2" s="60" t="s">
        <v>40</v>
      </c>
      <c r="B2" s="3" t="s">
        <v>5</v>
      </c>
      <c r="C2" s="3" t="s">
        <v>0</v>
      </c>
      <c r="D2" s="3" t="s">
        <v>11</v>
      </c>
      <c r="E2" s="3" t="s">
        <v>1</v>
      </c>
      <c r="F2" s="4" t="s">
        <v>2</v>
      </c>
      <c r="G2" s="3" t="s">
        <v>18</v>
      </c>
      <c r="H2" s="4" t="s">
        <v>3</v>
      </c>
      <c r="I2" s="3" t="s">
        <v>31</v>
      </c>
      <c r="J2" s="3" t="s">
        <v>4</v>
      </c>
      <c r="K2" s="17" t="s">
        <v>33</v>
      </c>
    </row>
    <row r="3" spans="1:11" s="104" customFormat="1" ht="12.75" customHeight="1">
      <c r="A3" s="99">
        <v>38911</v>
      </c>
      <c r="B3" s="100" t="s">
        <v>24</v>
      </c>
      <c r="C3" s="101">
        <v>110</v>
      </c>
      <c r="D3" s="101">
        <v>1997</v>
      </c>
      <c r="E3" s="102" t="s">
        <v>14</v>
      </c>
      <c r="F3" s="102" t="s">
        <v>15</v>
      </c>
      <c r="G3" s="102"/>
      <c r="H3" s="101">
        <v>9</v>
      </c>
      <c r="I3" s="103">
        <v>17129</v>
      </c>
      <c r="J3" s="103">
        <v>1475</v>
      </c>
      <c r="K3" s="81">
        <f aca="true" t="shared" si="0" ref="K3:K8">SUM(J3/I3)</f>
        <v>0.08611127327923404</v>
      </c>
    </row>
    <row r="4" spans="1:11" s="104" customFormat="1" ht="12.75" customHeight="1">
      <c r="A4" s="72"/>
      <c r="B4" s="72"/>
      <c r="C4" s="70">
        <v>551</v>
      </c>
      <c r="D4" s="70">
        <v>1995</v>
      </c>
      <c r="E4" s="71" t="s">
        <v>7</v>
      </c>
      <c r="F4" s="71" t="s">
        <v>8</v>
      </c>
      <c r="G4" s="71" t="s">
        <v>25</v>
      </c>
      <c r="H4" s="70">
        <v>11</v>
      </c>
      <c r="I4" s="73">
        <v>24332</v>
      </c>
      <c r="J4" s="73">
        <v>3851</v>
      </c>
      <c r="K4" s="54">
        <f t="shared" si="0"/>
        <v>0.15826894624362978</v>
      </c>
    </row>
    <row r="5" spans="1:11" s="104" customFormat="1" ht="12.75" customHeight="1">
      <c r="A5" s="72"/>
      <c r="B5" s="72"/>
      <c r="C5" s="70">
        <v>622</v>
      </c>
      <c r="D5" s="70">
        <v>1983</v>
      </c>
      <c r="E5" s="71" t="s">
        <v>7</v>
      </c>
      <c r="F5" s="71" t="s">
        <v>26</v>
      </c>
      <c r="G5" s="71" t="s">
        <v>32</v>
      </c>
      <c r="H5" s="70">
        <v>23</v>
      </c>
      <c r="I5" s="73">
        <v>103000</v>
      </c>
      <c r="J5" s="73">
        <v>1475</v>
      </c>
      <c r="K5" s="54">
        <f t="shared" si="0"/>
        <v>0.014320388349514563</v>
      </c>
    </row>
    <row r="6" spans="1:11" s="104" customFormat="1" ht="12.75" customHeight="1">
      <c r="A6" s="72"/>
      <c r="B6" s="72"/>
      <c r="C6" s="70">
        <v>719</v>
      </c>
      <c r="D6" s="70">
        <v>1994</v>
      </c>
      <c r="E6" s="71" t="s">
        <v>27</v>
      </c>
      <c r="F6" s="71" t="s">
        <v>28</v>
      </c>
      <c r="G6" s="71"/>
      <c r="H6" s="70">
        <v>12</v>
      </c>
      <c r="I6" s="73">
        <v>22633</v>
      </c>
      <c r="J6" s="73">
        <v>3551</v>
      </c>
      <c r="K6" s="54">
        <f t="shared" si="0"/>
        <v>0.15689479962886052</v>
      </c>
    </row>
    <row r="7" spans="1:11" s="104" customFormat="1" ht="12.75" customHeight="1">
      <c r="A7" s="72"/>
      <c r="B7" s="72"/>
      <c r="C7" s="70">
        <v>765</v>
      </c>
      <c r="D7" s="70">
        <v>1984</v>
      </c>
      <c r="E7" s="71" t="s">
        <v>29</v>
      </c>
      <c r="F7" s="71" t="s">
        <v>30</v>
      </c>
      <c r="G7" s="71"/>
      <c r="H7" s="70">
        <v>22</v>
      </c>
      <c r="I7" s="73">
        <v>6900</v>
      </c>
      <c r="J7" s="105">
        <v>970</v>
      </c>
      <c r="K7" s="54">
        <f t="shared" si="0"/>
        <v>0.14057971014492754</v>
      </c>
    </row>
    <row r="8" spans="1:11" s="104" customFormat="1" ht="12.75" customHeight="1">
      <c r="A8" s="72"/>
      <c r="B8" s="106"/>
      <c r="C8" s="107">
        <v>787</v>
      </c>
      <c r="D8" s="107">
        <v>2003</v>
      </c>
      <c r="E8" s="108" t="s">
        <v>7</v>
      </c>
      <c r="F8" s="108" t="s">
        <v>13</v>
      </c>
      <c r="G8" s="108"/>
      <c r="H8" s="107">
        <v>3</v>
      </c>
      <c r="I8" s="109">
        <v>20843</v>
      </c>
      <c r="J8" s="109">
        <v>3484</v>
      </c>
      <c r="K8" s="110">
        <f t="shared" si="0"/>
        <v>0.16715444033968238</v>
      </c>
    </row>
    <row r="9" spans="2:11" s="104" customFormat="1" ht="12.75" customHeight="1">
      <c r="B9" s="111"/>
      <c r="C9" s="111"/>
      <c r="D9" s="111"/>
      <c r="E9" s="111"/>
      <c r="F9" s="111"/>
      <c r="G9" s="111"/>
      <c r="H9" s="112"/>
      <c r="I9" s="112"/>
      <c r="J9" s="111"/>
      <c r="K9" s="113"/>
    </row>
    <row r="10" spans="1:11" s="104" customFormat="1" ht="12.75" customHeight="1">
      <c r="A10" s="99">
        <v>38967</v>
      </c>
      <c r="B10" s="100" t="s">
        <v>12</v>
      </c>
      <c r="C10" s="101">
        <v>84</v>
      </c>
      <c r="D10" s="101">
        <v>2004</v>
      </c>
      <c r="E10" s="102" t="s">
        <v>7</v>
      </c>
      <c r="F10" s="102" t="s">
        <v>13</v>
      </c>
      <c r="G10" s="102" t="s">
        <v>22</v>
      </c>
      <c r="H10" s="101">
        <v>2</v>
      </c>
      <c r="I10" s="103">
        <v>20307</v>
      </c>
      <c r="J10" s="103">
        <v>2350</v>
      </c>
      <c r="K10" s="81">
        <f aca="true" t="shared" si="1" ref="K10:K16">SUM(J10/I10)</f>
        <v>0.11572364209385926</v>
      </c>
    </row>
    <row r="11" spans="1:11" s="104" customFormat="1" ht="12.75" customHeight="1">
      <c r="A11" s="72"/>
      <c r="B11" s="72"/>
      <c r="C11" s="70">
        <v>105</v>
      </c>
      <c r="D11" s="70">
        <v>1997</v>
      </c>
      <c r="E11" s="71" t="s">
        <v>14</v>
      </c>
      <c r="F11" s="71" t="s">
        <v>15</v>
      </c>
      <c r="G11" s="71"/>
      <c r="H11" s="70">
        <v>9</v>
      </c>
      <c r="I11" s="73">
        <v>17129</v>
      </c>
      <c r="J11" s="73">
        <v>1925</v>
      </c>
      <c r="K11" s="54">
        <f t="shared" si="1"/>
        <v>0.11238250919493258</v>
      </c>
    </row>
    <row r="12" spans="1:11" s="104" customFormat="1" ht="12.75" customHeight="1">
      <c r="A12" s="72"/>
      <c r="B12" s="72"/>
      <c r="C12" s="70">
        <v>147</v>
      </c>
      <c r="D12" s="70">
        <v>1995</v>
      </c>
      <c r="E12" s="71" t="s">
        <v>16</v>
      </c>
      <c r="F12" s="71" t="s">
        <v>17</v>
      </c>
      <c r="G12" s="71"/>
      <c r="H12" s="70">
        <v>11</v>
      </c>
      <c r="I12" s="73">
        <v>14618</v>
      </c>
      <c r="J12" s="73">
        <v>2801</v>
      </c>
      <c r="K12" s="54">
        <f t="shared" si="1"/>
        <v>0.19161307976467368</v>
      </c>
    </row>
    <row r="13" spans="1:11" s="104" customFormat="1" ht="12.75" customHeight="1">
      <c r="A13" s="72"/>
      <c r="B13" s="72"/>
      <c r="C13" s="70">
        <v>148</v>
      </c>
      <c r="D13" s="70">
        <v>1995</v>
      </c>
      <c r="E13" s="71" t="s">
        <v>16</v>
      </c>
      <c r="F13" s="71" t="s">
        <v>17</v>
      </c>
      <c r="G13" s="71"/>
      <c r="H13" s="70">
        <v>11</v>
      </c>
      <c r="I13" s="73">
        <v>14618</v>
      </c>
      <c r="J13" s="73">
        <v>2853</v>
      </c>
      <c r="K13" s="54">
        <f t="shared" si="1"/>
        <v>0.19517033793952662</v>
      </c>
    </row>
    <row r="14" spans="1:11" s="104" customFormat="1" ht="12.75" customHeight="1">
      <c r="A14" s="72"/>
      <c r="B14" s="72"/>
      <c r="C14" s="70">
        <v>174</v>
      </c>
      <c r="D14" s="70">
        <v>1997</v>
      </c>
      <c r="E14" s="71" t="s">
        <v>7</v>
      </c>
      <c r="F14" s="71" t="s">
        <v>9</v>
      </c>
      <c r="G14" s="71" t="s">
        <v>23</v>
      </c>
      <c r="H14" s="70">
        <v>9</v>
      </c>
      <c r="I14" s="73">
        <v>16877.16</v>
      </c>
      <c r="J14" s="73">
        <v>2585</v>
      </c>
      <c r="K14" s="54">
        <f t="shared" si="1"/>
        <v>0.15316557999094635</v>
      </c>
    </row>
    <row r="15" spans="1:11" s="104" customFormat="1" ht="12.75" customHeight="1">
      <c r="A15" s="72"/>
      <c r="B15" s="72"/>
      <c r="C15" s="70">
        <v>235</v>
      </c>
      <c r="D15" s="70">
        <v>2002</v>
      </c>
      <c r="E15" s="71" t="s">
        <v>7</v>
      </c>
      <c r="F15" s="71" t="s">
        <v>13</v>
      </c>
      <c r="G15" s="71"/>
      <c r="H15" s="70">
        <v>4</v>
      </c>
      <c r="I15" s="73">
        <v>19869.1</v>
      </c>
      <c r="J15" s="73">
        <v>2999</v>
      </c>
      <c r="K15" s="54">
        <f t="shared" si="1"/>
        <v>0.15093788848010228</v>
      </c>
    </row>
    <row r="16" spans="1:11" s="104" customFormat="1" ht="12.75" customHeight="1">
      <c r="A16" s="72"/>
      <c r="B16" s="106"/>
      <c r="C16" s="107">
        <v>341</v>
      </c>
      <c r="D16" s="107">
        <v>1996</v>
      </c>
      <c r="E16" s="108" t="s">
        <v>14</v>
      </c>
      <c r="F16" s="108" t="s">
        <v>19</v>
      </c>
      <c r="G16" s="108" t="s">
        <v>20</v>
      </c>
      <c r="H16" s="107">
        <v>10</v>
      </c>
      <c r="I16" s="109">
        <v>23935</v>
      </c>
      <c r="J16" s="109">
        <v>3525</v>
      </c>
      <c r="K16" s="110">
        <f t="shared" si="1"/>
        <v>0.14727386672237308</v>
      </c>
    </row>
    <row r="17" spans="1:11" s="104" customFormat="1" ht="12.75" customHeight="1">
      <c r="A17" s="111"/>
      <c r="B17" s="111"/>
      <c r="C17" s="112"/>
      <c r="D17" s="112"/>
      <c r="E17" s="114"/>
      <c r="F17" s="114"/>
      <c r="G17" s="114"/>
      <c r="H17" s="112"/>
      <c r="I17" s="112"/>
      <c r="J17" s="112"/>
      <c r="K17" s="113"/>
    </row>
    <row r="18" spans="1:11" ht="14.25">
      <c r="A18" s="91">
        <v>39001</v>
      </c>
      <c r="B18" s="67" t="s">
        <v>6</v>
      </c>
      <c r="C18" s="77">
        <v>245</v>
      </c>
      <c r="D18" s="77">
        <v>1996</v>
      </c>
      <c r="E18" s="78" t="s">
        <v>7</v>
      </c>
      <c r="F18" s="78" t="s">
        <v>8</v>
      </c>
      <c r="G18" s="78" t="s">
        <v>25</v>
      </c>
      <c r="H18" s="49">
        <v>10</v>
      </c>
      <c r="I18" s="115">
        <v>15178</v>
      </c>
      <c r="J18" s="115">
        <v>3329.95</v>
      </c>
      <c r="K18" s="81">
        <f aca="true" t="shared" si="2" ref="K18:K23">SUM(J18/I18)</f>
        <v>0.21939320068520227</v>
      </c>
    </row>
    <row r="19" spans="1:11" ht="14.25">
      <c r="A19" s="52"/>
      <c r="B19" s="52"/>
      <c r="C19" s="65">
        <v>246</v>
      </c>
      <c r="D19" s="65">
        <v>1996</v>
      </c>
      <c r="E19" s="52" t="s">
        <v>7</v>
      </c>
      <c r="F19" s="55" t="s">
        <v>8</v>
      </c>
      <c r="G19" s="55" t="s">
        <v>25</v>
      </c>
      <c r="H19" s="52">
        <v>10</v>
      </c>
      <c r="I19" s="66">
        <v>15178</v>
      </c>
      <c r="J19" s="66">
        <v>3925</v>
      </c>
      <c r="K19" s="54">
        <f t="shared" si="2"/>
        <v>0.25859797074713403</v>
      </c>
    </row>
    <row r="20" spans="1:11" ht="14.25">
      <c r="A20" s="52"/>
      <c r="B20" s="52"/>
      <c r="C20" s="65">
        <v>532</v>
      </c>
      <c r="D20" s="65">
        <v>1993</v>
      </c>
      <c r="E20" s="52" t="s">
        <v>7</v>
      </c>
      <c r="F20" s="55" t="s">
        <v>8</v>
      </c>
      <c r="G20" s="55" t="s">
        <v>21</v>
      </c>
      <c r="H20" s="52">
        <v>13</v>
      </c>
      <c r="I20" s="66">
        <v>20992</v>
      </c>
      <c r="J20" s="66">
        <v>4025</v>
      </c>
      <c r="K20" s="54">
        <f t="shared" si="2"/>
        <v>0.19173971036585366</v>
      </c>
    </row>
    <row r="21" spans="1:11" ht="14.25">
      <c r="A21" s="52"/>
      <c r="B21" s="52"/>
      <c r="C21" s="65">
        <v>635</v>
      </c>
      <c r="D21" s="65">
        <v>1988</v>
      </c>
      <c r="E21" s="52" t="s">
        <v>7</v>
      </c>
      <c r="F21" s="55" t="s">
        <v>9</v>
      </c>
      <c r="G21" s="55" t="s">
        <v>39</v>
      </c>
      <c r="H21" s="52">
        <v>18</v>
      </c>
      <c r="I21" s="66">
        <v>13662.82</v>
      </c>
      <c r="J21" s="66">
        <v>2820</v>
      </c>
      <c r="K21" s="54">
        <f t="shared" si="2"/>
        <v>0.2063995573388217</v>
      </c>
    </row>
    <row r="22" spans="1:11" ht="14.25">
      <c r="A22" s="52"/>
      <c r="B22" s="52"/>
      <c r="C22" s="65">
        <v>639</v>
      </c>
      <c r="D22" s="65">
        <v>1992</v>
      </c>
      <c r="E22" s="52" t="s">
        <v>7</v>
      </c>
      <c r="F22" s="55" t="s">
        <v>9</v>
      </c>
      <c r="G22" s="55"/>
      <c r="H22" s="52">
        <v>14</v>
      </c>
      <c r="I22" s="66">
        <v>16372.7</v>
      </c>
      <c r="J22" s="66">
        <v>3000</v>
      </c>
      <c r="K22" s="54">
        <f t="shared" si="2"/>
        <v>0.18323184325126582</v>
      </c>
    </row>
    <row r="23" spans="1:11" ht="14.25">
      <c r="A23" s="52"/>
      <c r="B23" s="116"/>
      <c r="C23" s="117">
        <v>655</v>
      </c>
      <c r="D23" s="117">
        <v>1996</v>
      </c>
      <c r="E23" s="116" t="s">
        <v>7</v>
      </c>
      <c r="F23" s="118" t="s">
        <v>10</v>
      </c>
      <c r="G23" s="118"/>
      <c r="H23" s="116">
        <v>10</v>
      </c>
      <c r="I23" s="119">
        <v>17024.5</v>
      </c>
      <c r="J23" s="119">
        <v>2925</v>
      </c>
      <c r="K23" s="110">
        <f t="shared" si="2"/>
        <v>0.17181121325149049</v>
      </c>
    </row>
    <row r="24" spans="2:11" ht="14.25">
      <c r="B24" s="120"/>
      <c r="C24" s="121"/>
      <c r="D24" s="121"/>
      <c r="E24" s="120"/>
      <c r="F24" s="122"/>
      <c r="G24" s="122"/>
      <c r="H24" s="120"/>
      <c r="I24" s="120"/>
      <c r="J24" s="120"/>
      <c r="K24" s="110"/>
    </row>
    <row r="25" spans="1:11" ht="14.25">
      <c r="A25" s="91">
        <v>39030</v>
      </c>
      <c r="B25" s="123" t="s">
        <v>34</v>
      </c>
      <c r="C25" s="65">
        <v>80</v>
      </c>
      <c r="D25" s="65">
        <v>2004</v>
      </c>
      <c r="E25" s="52" t="s">
        <v>7</v>
      </c>
      <c r="F25" s="55" t="s">
        <v>13</v>
      </c>
      <c r="G25" s="55"/>
      <c r="H25" s="52">
        <v>2</v>
      </c>
      <c r="I25" s="66">
        <v>20307</v>
      </c>
      <c r="J25" s="66">
        <v>4651</v>
      </c>
      <c r="K25" s="54">
        <f aca="true" t="shared" si="3" ref="K25:K32">SUM(J25/I25)</f>
        <v>0.229034323139804</v>
      </c>
    </row>
    <row r="26" spans="1:11" ht="14.25">
      <c r="A26" s="52"/>
      <c r="B26" s="52"/>
      <c r="C26" s="65">
        <v>81</v>
      </c>
      <c r="D26" s="65">
        <v>2004</v>
      </c>
      <c r="E26" s="52" t="s">
        <v>7</v>
      </c>
      <c r="F26" s="55" t="s">
        <v>13</v>
      </c>
      <c r="G26" s="55"/>
      <c r="H26" s="52">
        <v>2</v>
      </c>
      <c r="I26" s="66">
        <v>20307</v>
      </c>
      <c r="J26" s="66">
        <v>4850</v>
      </c>
      <c r="K26" s="54">
        <f t="shared" si="3"/>
        <v>0.23883389964051804</v>
      </c>
    </row>
    <row r="27" spans="1:11" ht="14.25">
      <c r="A27" s="52"/>
      <c r="B27" s="52"/>
      <c r="C27" s="65">
        <v>82</v>
      </c>
      <c r="D27" s="65">
        <v>2004</v>
      </c>
      <c r="E27" s="52" t="s">
        <v>7</v>
      </c>
      <c r="F27" s="55" t="s">
        <v>13</v>
      </c>
      <c r="G27" s="55"/>
      <c r="H27" s="52">
        <v>2</v>
      </c>
      <c r="I27" s="66">
        <v>20307</v>
      </c>
      <c r="J27" s="66">
        <v>5457</v>
      </c>
      <c r="K27" s="54">
        <f t="shared" si="3"/>
        <v>0.2687250701728468</v>
      </c>
    </row>
    <row r="28" spans="1:11" ht="14.25">
      <c r="A28" s="52"/>
      <c r="B28" s="52"/>
      <c r="C28" s="65">
        <v>89</v>
      </c>
      <c r="D28" s="65">
        <v>2004</v>
      </c>
      <c r="E28" s="52" t="s">
        <v>7</v>
      </c>
      <c r="F28" s="55" t="s">
        <v>13</v>
      </c>
      <c r="G28" s="55"/>
      <c r="H28" s="52">
        <v>2</v>
      </c>
      <c r="I28" s="66">
        <v>20307</v>
      </c>
      <c r="J28" s="66">
        <v>4901</v>
      </c>
      <c r="K28" s="54">
        <f t="shared" si="3"/>
        <v>0.24134534889446987</v>
      </c>
    </row>
    <row r="29" spans="1:11" ht="14.25">
      <c r="A29" s="52"/>
      <c r="B29" s="52"/>
      <c r="C29" s="65">
        <v>120</v>
      </c>
      <c r="D29" s="65">
        <v>2003</v>
      </c>
      <c r="E29" s="52" t="s">
        <v>7</v>
      </c>
      <c r="F29" s="55" t="s">
        <v>13</v>
      </c>
      <c r="G29" s="55"/>
      <c r="H29" s="52">
        <v>3</v>
      </c>
      <c r="I29" s="66">
        <v>20843</v>
      </c>
      <c r="J29" s="66">
        <v>3600</v>
      </c>
      <c r="K29" s="54">
        <f t="shared" si="3"/>
        <v>0.17271985798589454</v>
      </c>
    </row>
    <row r="30" spans="1:11" ht="14.25">
      <c r="A30" s="52"/>
      <c r="B30" s="52"/>
      <c r="C30" s="65">
        <v>124</v>
      </c>
      <c r="D30" s="65">
        <v>2003</v>
      </c>
      <c r="E30" s="52" t="s">
        <v>7</v>
      </c>
      <c r="F30" s="55" t="s">
        <v>13</v>
      </c>
      <c r="G30" s="55"/>
      <c r="H30" s="52">
        <v>3</v>
      </c>
      <c r="I30" s="66">
        <v>20843</v>
      </c>
      <c r="J30" s="66">
        <v>3600</v>
      </c>
      <c r="K30" s="54">
        <f t="shared" si="3"/>
        <v>0.17271985798589454</v>
      </c>
    </row>
    <row r="31" spans="1:11" ht="14.25">
      <c r="A31" s="52"/>
      <c r="B31" s="52"/>
      <c r="C31" s="65">
        <v>573</v>
      </c>
      <c r="D31" s="65">
        <v>1987</v>
      </c>
      <c r="E31" s="52" t="s">
        <v>7</v>
      </c>
      <c r="F31" s="55" t="s">
        <v>41</v>
      </c>
      <c r="G31" s="55" t="s">
        <v>42</v>
      </c>
      <c r="H31" s="52">
        <v>19</v>
      </c>
      <c r="I31" s="66">
        <v>51828</v>
      </c>
      <c r="J31" s="66">
        <v>4835</v>
      </c>
      <c r="K31" s="54">
        <f t="shared" si="3"/>
        <v>0.09328934166859612</v>
      </c>
    </row>
    <row r="32" spans="1:11" ht="15" thickBot="1">
      <c r="A32" s="52"/>
      <c r="B32" s="116"/>
      <c r="C32" s="65">
        <v>603</v>
      </c>
      <c r="D32" s="65">
        <v>1995</v>
      </c>
      <c r="E32" s="52" t="s">
        <v>14</v>
      </c>
      <c r="F32" s="55" t="s">
        <v>35</v>
      </c>
      <c r="G32" s="55"/>
      <c r="H32" s="52">
        <v>11</v>
      </c>
      <c r="I32" s="66">
        <v>22633</v>
      </c>
      <c r="J32" s="66">
        <v>4750</v>
      </c>
      <c r="K32" s="54">
        <f t="shared" si="3"/>
        <v>0.2098705430124155</v>
      </c>
    </row>
    <row r="33" spans="1:11" ht="29.25" thickBot="1">
      <c r="A33" s="3" t="s">
        <v>40</v>
      </c>
      <c r="B33" s="1" t="s">
        <v>159</v>
      </c>
      <c r="C33" s="3" t="s">
        <v>0</v>
      </c>
      <c r="D33" s="3" t="s">
        <v>11</v>
      </c>
      <c r="E33" s="3" t="s">
        <v>1</v>
      </c>
      <c r="F33" s="4" t="s">
        <v>2</v>
      </c>
      <c r="G33" s="3" t="s">
        <v>18</v>
      </c>
      <c r="H33" s="4" t="s">
        <v>3</v>
      </c>
      <c r="I33" s="3" t="s">
        <v>31</v>
      </c>
      <c r="J33" s="3" t="s">
        <v>4</v>
      </c>
      <c r="K33" s="17" t="s">
        <v>33</v>
      </c>
    </row>
    <row r="35" spans="1:11" ht="14.25">
      <c r="A35" s="21">
        <v>38826</v>
      </c>
      <c r="C35" s="97">
        <v>754</v>
      </c>
      <c r="D35" s="97">
        <v>1998</v>
      </c>
      <c r="E35" s="6" t="s">
        <v>53</v>
      </c>
      <c r="F35" s="11">
        <v>410</v>
      </c>
      <c r="G35" s="11" t="s">
        <v>160</v>
      </c>
      <c r="H35" s="6">
        <v>8</v>
      </c>
      <c r="I35" s="47">
        <v>65768</v>
      </c>
      <c r="J35" s="47">
        <v>43208</v>
      </c>
      <c r="K35" s="54">
        <f aca="true" t="shared" si="4" ref="K35:K45">SUM(J35/I35)</f>
        <v>0.6569760369784697</v>
      </c>
    </row>
    <row r="36" spans="1:11" ht="14.25">
      <c r="A36" s="21">
        <v>38838</v>
      </c>
      <c r="C36" s="97">
        <v>361</v>
      </c>
      <c r="D36" s="97">
        <v>2001</v>
      </c>
      <c r="E36" s="27" t="s">
        <v>166</v>
      </c>
      <c r="F36" s="11" t="s">
        <v>167</v>
      </c>
      <c r="G36" s="11" t="s">
        <v>168</v>
      </c>
      <c r="H36" s="6">
        <v>5</v>
      </c>
      <c r="I36" s="47">
        <v>123941</v>
      </c>
      <c r="J36" s="47">
        <v>25000</v>
      </c>
      <c r="K36" s="54">
        <f t="shared" si="4"/>
        <v>0.2017088776111214</v>
      </c>
    </row>
    <row r="37" spans="1:11" ht="14.25">
      <c r="A37" s="21">
        <v>38762</v>
      </c>
      <c r="C37" s="97">
        <v>431</v>
      </c>
      <c r="D37" s="97">
        <v>1997</v>
      </c>
      <c r="E37" s="27" t="s">
        <v>7</v>
      </c>
      <c r="F37" s="11" t="s">
        <v>165</v>
      </c>
      <c r="G37" s="11" t="s">
        <v>249</v>
      </c>
      <c r="H37" s="6">
        <v>9</v>
      </c>
      <c r="I37" s="47">
        <v>93431</v>
      </c>
      <c r="J37" s="47">
        <v>33000</v>
      </c>
      <c r="K37" s="54">
        <f t="shared" si="4"/>
        <v>0.3532018280870375</v>
      </c>
    </row>
    <row r="38" spans="1:11" ht="14.25">
      <c r="A38" s="21">
        <v>38754</v>
      </c>
      <c r="C38" s="97">
        <v>432</v>
      </c>
      <c r="D38" s="97">
        <v>1997</v>
      </c>
      <c r="E38" s="27" t="s">
        <v>7</v>
      </c>
      <c r="F38" s="11" t="s">
        <v>165</v>
      </c>
      <c r="G38" s="11" t="s">
        <v>249</v>
      </c>
      <c r="H38" s="6">
        <v>9</v>
      </c>
      <c r="I38" s="47">
        <v>93431</v>
      </c>
      <c r="J38" s="47">
        <v>33000</v>
      </c>
      <c r="K38" s="54">
        <f t="shared" si="4"/>
        <v>0.3532018280870375</v>
      </c>
    </row>
    <row r="39" spans="1:11" ht="14.25">
      <c r="A39" s="21">
        <v>38772</v>
      </c>
      <c r="C39" s="97">
        <v>433</v>
      </c>
      <c r="D39" s="97">
        <v>1997</v>
      </c>
      <c r="E39" s="27" t="s">
        <v>7</v>
      </c>
      <c r="F39" s="11" t="s">
        <v>165</v>
      </c>
      <c r="G39" s="11" t="s">
        <v>249</v>
      </c>
      <c r="H39" s="6">
        <v>9</v>
      </c>
      <c r="I39" s="47">
        <v>93431</v>
      </c>
      <c r="J39" s="47">
        <v>33000</v>
      </c>
      <c r="K39" s="54">
        <f t="shared" si="4"/>
        <v>0.3532018280870375</v>
      </c>
    </row>
    <row r="40" spans="1:11" ht="14.25">
      <c r="A40" s="21">
        <v>39036</v>
      </c>
      <c r="C40" s="97">
        <v>434</v>
      </c>
      <c r="D40" s="97">
        <v>1998</v>
      </c>
      <c r="E40" s="27" t="s">
        <v>162</v>
      </c>
      <c r="F40" s="11" t="s">
        <v>161</v>
      </c>
      <c r="G40" s="11" t="s">
        <v>196</v>
      </c>
      <c r="H40" s="6">
        <v>8</v>
      </c>
      <c r="I40" s="47">
        <v>99641</v>
      </c>
      <c r="J40" s="47">
        <v>39000</v>
      </c>
      <c r="K40" s="54">
        <f t="shared" si="4"/>
        <v>0.39140514446864244</v>
      </c>
    </row>
    <row r="41" spans="1:11" ht="14.25">
      <c r="A41" s="21">
        <v>39030</v>
      </c>
      <c r="C41" s="97">
        <v>435</v>
      </c>
      <c r="D41" s="97">
        <v>1998</v>
      </c>
      <c r="E41" s="27" t="s">
        <v>162</v>
      </c>
      <c r="F41" s="11" t="s">
        <v>161</v>
      </c>
      <c r="G41" s="11" t="s">
        <v>249</v>
      </c>
      <c r="H41" s="6">
        <v>8</v>
      </c>
      <c r="I41" s="47">
        <v>99641</v>
      </c>
      <c r="J41" s="47">
        <v>39000</v>
      </c>
      <c r="K41" s="54">
        <f t="shared" si="4"/>
        <v>0.39140514446864244</v>
      </c>
    </row>
    <row r="42" spans="1:11" ht="14.25">
      <c r="A42" s="21">
        <v>39043</v>
      </c>
      <c r="C42" s="97">
        <v>436</v>
      </c>
      <c r="D42" s="97">
        <v>1998</v>
      </c>
      <c r="E42" s="27" t="s">
        <v>162</v>
      </c>
      <c r="F42" s="11" t="s">
        <v>161</v>
      </c>
      <c r="G42" s="11" t="s">
        <v>249</v>
      </c>
      <c r="H42" s="6">
        <v>8</v>
      </c>
      <c r="I42" s="47">
        <v>99641</v>
      </c>
      <c r="J42" s="47">
        <v>39000</v>
      </c>
      <c r="K42" s="54">
        <f t="shared" si="4"/>
        <v>0.39140514446864244</v>
      </c>
    </row>
    <row r="43" spans="1:11" ht="14.25">
      <c r="A43" s="21">
        <v>38916</v>
      </c>
      <c r="C43" s="97">
        <v>437</v>
      </c>
      <c r="D43" s="97">
        <v>1999</v>
      </c>
      <c r="E43" s="6" t="s">
        <v>162</v>
      </c>
      <c r="F43" s="11" t="s">
        <v>161</v>
      </c>
      <c r="G43" s="11" t="s">
        <v>250</v>
      </c>
      <c r="H43" s="6">
        <v>7</v>
      </c>
      <c r="I43" s="47">
        <v>79195</v>
      </c>
      <c r="J43" s="47">
        <v>40000</v>
      </c>
      <c r="K43" s="54">
        <f t="shared" si="4"/>
        <v>0.505082391565124</v>
      </c>
    </row>
    <row r="44" spans="1:11" ht="14.25">
      <c r="A44" s="21">
        <v>39038</v>
      </c>
      <c r="C44" s="97">
        <v>438</v>
      </c>
      <c r="D44" s="97">
        <v>2000</v>
      </c>
      <c r="E44" s="27" t="s">
        <v>14</v>
      </c>
      <c r="F44" s="11" t="s">
        <v>163</v>
      </c>
      <c r="G44" s="11" t="s">
        <v>251</v>
      </c>
      <c r="H44" s="6">
        <v>6</v>
      </c>
      <c r="I44" s="47">
        <v>54781</v>
      </c>
      <c r="J44" s="47">
        <v>20000</v>
      </c>
      <c r="K44" s="54">
        <f t="shared" si="4"/>
        <v>0.36509008597871523</v>
      </c>
    </row>
    <row r="45" spans="1:11" ht="14.25">
      <c r="A45" s="21">
        <v>38762</v>
      </c>
      <c r="C45" s="97">
        <v>457</v>
      </c>
      <c r="D45" s="97">
        <v>1997</v>
      </c>
      <c r="E45" s="27" t="s">
        <v>7</v>
      </c>
      <c r="F45" s="11" t="s">
        <v>164</v>
      </c>
      <c r="G45" s="11" t="s">
        <v>249</v>
      </c>
      <c r="H45" s="6">
        <v>9</v>
      </c>
      <c r="I45" s="47">
        <v>93431</v>
      </c>
      <c r="J45" s="47">
        <v>33000</v>
      </c>
      <c r="K45" s="54">
        <f t="shared" si="4"/>
        <v>0.3532018280870375</v>
      </c>
    </row>
  </sheetData>
  <sheetProtection/>
  <printOptions horizontalCentered="1"/>
  <pageMargins left="0.5" right="0.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40"/>
  <sheetViews>
    <sheetView zoomScale="86" zoomScaleNormal="86" zoomScalePageLayoutView="0" workbookViewId="0" topLeftCell="C1">
      <selection activeCell="Q14" sqref="Q14"/>
    </sheetView>
  </sheetViews>
  <sheetFormatPr defaultColWidth="9.140625" defaultRowHeight="12.75"/>
  <cols>
    <col min="1" max="1" width="14.57421875" style="6" customWidth="1"/>
    <col min="2" max="2" width="9.8515625" style="6" customWidth="1"/>
    <col min="3" max="5" width="8.8515625" style="6" customWidth="1"/>
    <col min="6" max="6" width="10.57421875" style="6" customWidth="1"/>
    <col min="7" max="7" width="20.421875" style="6" customWidth="1"/>
    <col min="8" max="8" width="5.421875" style="6" customWidth="1"/>
    <col min="9" max="9" width="17.7109375" style="6" customWidth="1"/>
    <col min="10" max="10" width="11.57421875" style="6" customWidth="1"/>
    <col min="11" max="11" width="20.140625" style="15" customWidth="1"/>
    <col min="12" max="16384" width="9.140625" style="6" customWidth="1"/>
  </cols>
  <sheetData>
    <row r="1" ht="20.25" customHeight="1" thickBot="1"/>
    <row r="2" spans="1:11" ht="29.25" customHeight="1" thickBot="1">
      <c r="A2" s="1" t="s">
        <v>40</v>
      </c>
      <c r="B2" s="2" t="s">
        <v>5</v>
      </c>
      <c r="C2" s="3" t="s">
        <v>0</v>
      </c>
      <c r="D2" s="4" t="s">
        <v>11</v>
      </c>
      <c r="E2" s="3" t="s">
        <v>1</v>
      </c>
      <c r="F2" s="4" t="s">
        <v>2</v>
      </c>
      <c r="G2" s="3" t="s">
        <v>18</v>
      </c>
      <c r="H2" s="4" t="s">
        <v>3</v>
      </c>
      <c r="I2" s="3" t="s">
        <v>31</v>
      </c>
      <c r="J2" s="4" t="s">
        <v>4</v>
      </c>
      <c r="K2" s="5" t="s">
        <v>33</v>
      </c>
    </row>
    <row r="3" spans="1:11" ht="14.25">
      <c r="A3" s="127">
        <v>39197</v>
      </c>
      <c r="B3" s="124" t="s">
        <v>44</v>
      </c>
      <c r="C3" s="65">
        <v>294</v>
      </c>
      <c r="D3" s="65">
        <v>2001</v>
      </c>
      <c r="E3" s="52" t="s">
        <v>7</v>
      </c>
      <c r="F3" s="55" t="s">
        <v>13</v>
      </c>
      <c r="G3" s="55"/>
      <c r="H3" s="52">
        <v>5</v>
      </c>
      <c r="I3" s="66">
        <v>20400</v>
      </c>
      <c r="J3" s="57">
        <v>2525</v>
      </c>
      <c r="K3" s="54">
        <f>SUM(J3/I3)</f>
        <v>0.12377450980392157</v>
      </c>
    </row>
    <row r="4" spans="1:11" ht="14.25">
      <c r="A4" s="128"/>
      <c r="B4" s="125"/>
      <c r="C4" s="65">
        <v>604</v>
      </c>
      <c r="D4" s="65">
        <v>1993</v>
      </c>
      <c r="E4" s="52" t="s">
        <v>7</v>
      </c>
      <c r="F4" s="55" t="s">
        <v>36</v>
      </c>
      <c r="G4" s="55"/>
      <c r="H4" s="52">
        <v>13</v>
      </c>
      <c r="I4" s="66">
        <v>20109</v>
      </c>
      <c r="J4" s="57">
        <v>2075</v>
      </c>
      <c r="K4" s="54">
        <f>SUM(J4/I4)</f>
        <v>0.10318762743050375</v>
      </c>
    </row>
    <row r="5" spans="1:11" ht="14.25">
      <c r="A5" s="128"/>
      <c r="B5" s="125"/>
      <c r="C5" s="65">
        <v>606</v>
      </c>
      <c r="D5" s="65">
        <v>1994</v>
      </c>
      <c r="E5" s="52" t="s">
        <v>7</v>
      </c>
      <c r="F5" s="55" t="s">
        <v>37</v>
      </c>
      <c r="G5" s="55"/>
      <c r="H5" s="52">
        <v>12</v>
      </c>
      <c r="I5" s="66">
        <v>20109</v>
      </c>
      <c r="J5" s="57">
        <v>625</v>
      </c>
      <c r="K5" s="54">
        <f>SUM(J5/I5)</f>
        <v>0.03108061067183848</v>
      </c>
    </row>
    <row r="6" spans="1:11" ht="14.25">
      <c r="A6" s="129"/>
      <c r="B6" s="126"/>
      <c r="C6" s="65">
        <v>963</v>
      </c>
      <c r="D6" s="65">
        <v>2001</v>
      </c>
      <c r="E6" s="52" t="s">
        <v>7</v>
      </c>
      <c r="F6" s="55" t="s">
        <v>13</v>
      </c>
      <c r="G6" s="55"/>
      <c r="H6" s="52">
        <v>5</v>
      </c>
      <c r="I6" s="66">
        <v>20400</v>
      </c>
      <c r="J6" s="57">
        <v>2176</v>
      </c>
      <c r="K6" s="54">
        <f>SUM(J6/I6)</f>
        <v>0.10666666666666667</v>
      </c>
    </row>
    <row r="7" ht="15" thickBot="1"/>
    <row r="8" spans="1:11" ht="29.25" customHeight="1" thickBot="1">
      <c r="A8" s="1" t="s">
        <v>40</v>
      </c>
      <c r="B8" s="2" t="s">
        <v>5</v>
      </c>
      <c r="C8" s="3" t="s">
        <v>0</v>
      </c>
      <c r="D8" s="4" t="s">
        <v>11</v>
      </c>
      <c r="E8" s="3" t="s">
        <v>1</v>
      </c>
      <c r="F8" s="4" t="s">
        <v>2</v>
      </c>
      <c r="G8" s="3" t="s">
        <v>18</v>
      </c>
      <c r="H8" s="4" t="s">
        <v>3</v>
      </c>
      <c r="I8" s="3" t="s">
        <v>31</v>
      </c>
      <c r="J8" s="4" t="s">
        <v>4</v>
      </c>
      <c r="K8" s="5" t="s">
        <v>33</v>
      </c>
    </row>
    <row r="9" spans="1:11" ht="14.25">
      <c r="A9" s="127">
        <v>39258</v>
      </c>
      <c r="B9" s="124" t="s">
        <v>56</v>
      </c>
      <c r="C9" s="65">
        <v>272</v>
      </c>
      <c r="D9" s="65">
        <v>1995</v>
      </c>
      <c r="E9" s="52" t="s">
        <v>14</v>
      </c>
      <c r="F9" s="55" t="s">
        <v>46</v>
      </c>
      <c r="G9" s="55"/>
      <c r="H9" s="52">
        <v>12</v>
      </c>
      <c r="I9" s="66">
        <v>20633</v>
      </c>
      <c r="J9" s="66">
        <v>3077</v>
      </c>
      <c r="K9" s="54">
        <f>SUM(J9/I9)</f>
        <v>0.14913003441089517</v>
      </c>
    </row>
    <row r="10" spans="1:11" ht="14.25">
      <c r="A10" s="128"/>
      <c r="B10" s="125"/>
      <c r="C10" s="65">
        <v>625</v>
      </c>
      <c r="D10" s="65">
        <v>1985</v>
      </c>
      <c r="E10" s="52" t="s">
        <v>7</v>
      </c>
      <c r="F10" s="55" t="s">
        <v>45</v>
      </c>
      <c r="G10" s="55" t="s">
        <v>43</v>
      </c>
      <c r="H10" s="52">
        <v>22</v>
      </c>
      <c r="I10" s="66">
        <v>54300</v>
      </c>
      <c r="J10" s="66">
        <v>8000</v>
      </c>
      <c r="K10" s="54">
        <f>SUM(J10/I10)</f>
        <v>0.14732965009208104</v>
      </c>
    </row>
    <row r="11" spans="1:11" ht="14.25">
      <c r="A11" s="128"/>
      <c r="B11" s="125"/>
      <c r="C11" s="65">
        <v>753</v>
      </c>
      <c r="D11" s="65">
        <v>1982</v>
      </c>
      <c r="E11" s="52" t="s">
        <v>47</v>
      </c>
      <c r="F11" s="55">
        <v>3208</v>
      </c>
      <c r="G11" s="55" t="s">
        <v>48</v>
      </c>
      <c r="H11" s="52">
        <v>25</v>
      </c>
      <c r="I11" s="66">
        <v>42000</v>
      </c>
      <c r="J11" s="66">
        <v>2151</v>
      </c>
      <c r="K11" s="54">
        <f>SUM(J11/I11)</f>
        <v>0.05121428571428571</v>
      </c>
    </row>
    <row r="12" spans="1:11" ht="14.25">
      <c r="A12" s="128"/>
      <c r="B12" s="125"/>
      <c r="C12" s="65" t="s">
        <v>49</v>
      </c>
      <c r="D12" s="65">
        <v>1996</v>
      </c>
      <c r="E12" s="52" t="s">
        <v>52</v>
      </c>
      <c r="F12" s="55" t="s">
        <v>50</v>
      </c>
      <c r="G12" s="55" t="s">
        <v>51</v>
      </c>
      <c r="H12" s="52">
        <v>11</v>
      </c>
      <c r="I12" s="68" t="s">
        <v>57</v>
      </c>
      <c r="J12" s="66"/>
      <c r="K12" s="54" t="e">
        <f>SUM(J12/I12)</f>
        <v>#VALUE!</v>
      </c>
    </row>
    <row r="13" spans="1:11" ht="14.25">
      <c r="A13" s="129"/>
      <c r="B13" s="126"/>
      <c r="C13" s="65" t="s">
        <v>49</v>
      </c>
      <c r="D13" s="65">
        <v>1999</v>
      </c>
      <c r="E13" s="69" t="s">
        <v>53</v>
      </c>
      <c r="F13" s="55" t="s">
        <v>54</v>
      </c>
      <c r="G13" s="55" t="s">
        <v>55</v>
      </c>
      <c r="H13" s="52">
        <v>8</v>
      </c>
      <c r="I13" s="66">
        <v>13214</v>
      </c>
      <c r="J13" s="66">
        <v>2500</v>
      </c>
      <c r="K13" s="54">
        <f>SUM(J13/I13)</f>
        <v>0.18919327985469955</v>
      </c>
    </row>
    <row r="14" ht="15" thickBot="1"/>
    <row r="15" spans="1:11" ht="30.75" customHeight="1">
      <c r="A15" s="58" t="s">
        <v>40</v>
      </c>
      <c r="B15" s="59" t="s">
        <v>5</v>
      </c>
      <c r="C15" s="60" t="s">
        <v>0</v>
      </c>
      <c r="D15" s="61" t="s">
        <v>11</v>
      </c>
      <c r="E15" s="60" t="s">
        <v>1</v>
      </c>
      <c r="F15" s="61" t="s">
        <v>2</v>
      </c>
      <c r="G15" s="60" t="s">
        <v>18</v>
      </c>
      <c r="H15" s="61" t="s">
        <v>3</v>
      </c>
      <c r="I15" s="60" t="s">
        <v>31</v>
      </c>
      <c r="J15" s="61" t="s">
        <v>4</v>
      </c>
      <c r="K15" s="29" t="s">
        <v>33</v>
      </c>
    </row>
    <row r="16" spans="1:11" ht="12.75" customHeight="1">
      <c r="A16" s="130">
        <v>39316</v>
      </c>
      <c r="B16" s="132" t="s">
        <v>59</v>
      </c>
      <c r="C16" s="70">
        <v>599</v>
      </c>
      <c r="D16" s="70">
        <v>1996</v>
      </c>
      <c r="E16" s="71" t="s">
        <v>7</v>
      </c>
      <c r="F16" s="71" t="s">
        <v>58</v>
      </c>
      <c r="G16" s="72"/>
      <c r="H16" s="70">
        <v>9</v>
      </c>
      <c r="I16" s="73">
        <v>14727</v>
      </c>
      <c r="J16" s="73">
        <v>1500</v>
      </c>
      <c r="K16" s="54">
        <f>SUM(J16/I16)</f>
        <v>0.10185373803218578</v>
      </c>
    </row>
    <row r="17" spans="1:11" ht="12.75" customHeight="1">
      <c r="A17" s="128"/>
      <c r="B17" s="125"/>
      <c r="C17" s="70">
        <v>707</v>
      </c>
      <c r="D17" s="70">
        <v>1997</v>
      </c>
      <c r="E17" s="71" t="s">
        <v>7</v>
      </c>
      <c r="F17" s="71" t="s">
        <v>58</v>
      </c>
      <c r="G17" s="72"/>
      <c r="H17" s="70">
        <v>10</v>
      </c>
      <c r="I17" s="73">
        <v>19129</v>
      </c>
      <c r="J17" s="73">
        <v>2125</v>
      </c>
      <c r="K17" s="54">
        <f>SUM(J17/I17)</f>
        <v>0.11108787704532386</v>
      </c>
    </row>
    <row r="18" spans="1:256" s="52" customFormat="1" ht="13.5" customHeight="1">
      <c r="A18" s="129"/>
      <c r="B18" s="126"/>
      <c r="C18" s="65" t="s">
        <v>49</v>
      </c>
      <c r="D18" s="65">
        <v>1996</v>
      </c>
      <c r="E18" s="52" t="s">
        <v>52</v>
      </c>
      <c r="F18" s="55" t="s">
        <v>50</v>
      </c>
      <c r="G18" s="55" t="s">
        <v>51</v>
      </c>
      <c r="H18" s="52">
        <v>11</v>
      </c>
      <c r="I18" s="66">
        <v>1E-07</v>
      </c>
      <c r="J18" s="66">
        <v>350</v>
      </c>
      <c r="K18" s="54">
        <f>SUM(J18/I18)</f>
        <v>3500000000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ht="15" thickBot="1"/>
    <row r="20" spans="1:11" ht="28.5">
      <c r="A20" s="58" t="s">
        <v>40</v>
      </c>
      <c r="B20" s="59" t="s">
        <v>5</v>
      </c>
      <c r="C20" s="60" t="s">
        <v>0</v>
      </c>
      <c r="D20" s="61" t="s">
        <v>11</v>
      </c>
      <c r="E20" s="60" t="s">
        <v>1</v>
      </c>
      <c r="F20" s="61" t="s">
        <v>2</v>
      </c>
      <c r="G20" s="60" t="s">
        <v>18</v>
      </c>
      <c r="H20" s="61" t="s">
        <v>3</v>
      </c>
      <c r="I20" s="60" t="s">
        <v>31</v>
      </c>
      <c r="J20" s="61" t="s">
        <v>4</v>
      </c>
      <c r="K20" s="29" t="s">
        <v>33</v>
      </c>
    </row>
    <row r="21" spans="1:256" s="52" customFormat="1" ht="14.25">
      <c r="A21" s="130">
        <v>39377</v>
      </c>
      <c r="B21" s="131" t="s">
        <v>67</v>
      </c>
      <c r="C21" s="65">
        <v>607</v>
      </c>
      <c r="D21" s="65">
        <v>1991</v>
      </c>
      <c r="E21" s="55" t="s">
        <v>7</v>
      </c>
      <c r="F21" s="55" t="s">
        <v>38</v>
      </c>
      <c r="G21" s="74"/>
      <c r="H21" s="65">
        <v>15</v>
      </c>
      <c r="I21" s="75">
        <v>64270</v>
      </c>
      <c r="J21" s="76">
        <v>8050</v>
      </c>
      <c r="K21" s="54">
        <f aca="true" t="shared" si="0" ref="K21:K26">SUM(J21/I21)</f>
        <v>0.12525283958300917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11" ht="14.25">
      <c r="A22" s="128"/>
      <c r="B22" s="128"/>
      <c r="C22" s="77">
        <v>623</v>
      </c>
      <c r="D22" s="77">
        <v>1992</v>
      </c>
      <c r="E22" s="78" t="s">
        <v>7</v>
      </c>
      <c r="F22" s="78" t="s">
        <v>38</v>
      </c>
      <c r="G22" s="56"/>
      <c r="H22" s="77">
        <v>14</v>
      </c>
      <c r="I22" s="79">
        <v>64270</v>
      </c>
      <c r="J22" s="80">
        <v>10032</v>
      </c>
      <c r="K22" s="81">
        <f t="shared" si="0"/>
        <v>0.15609148903065193</v>
      </c>
    </row>
    <row r="23" spans="1:11" ht="14.25">
      <c r="A23" s="128"/>
      <c r="B23" s="128"/>
      <c r="C23" s="70">
        <v>513</v>
      </c>
      <c r="D23" s="70">
        <v>1996</v>
      </c>
      <c r="E23" s="71" t="s">
        <v>7</v>
      </c>
      <c r="F23" s="71" t="s">
        <v>60</v>
      </c>
      <c r="G23" s="82"/>
      <c r="H23" s="70">
        <v>11</v>
      </c>
      <c r="I23" s="73">
        <v>23982</v>
      </c>
      <c r="J23" s="83">
        <v>4000</v>
      </c>
      <c r="K23" s="54">
        <f t="shared" si="0"/>
        <v>0.16679176048703195</v>
      </c>
    </row>
    <row r="24" spans="1:11" ht="14.25">
      <c r="A24" s="128"/>
      <c r="B24" s="128"/>
      <c r="C24" s="70">
        <v>217</v>
      </c>
      <c r="D24" s="70">
        <v>1993</v>
      </c>
      <c r="E24" s="71" t="s">
        <v>7</v>
      </c>
      <c r="F24" s="71" t="s">
        <v>61</v>
      </c>
      <c r="G24" s="82" t="s">
        <v>62</v>
      </c>
      <c r="H24" s="70">
        <v>14</v>
      </c>
      <c r="I24" s="73">
        <v>25097</v>
      </c>
      <c r="J24" s="83">
        <v>6901</v>
      </c>
      <c r="K24" s="54">
        <f t="shared" si="0"/>
        <v>0.2749731043551022</v>
      </c>
    </row>
    <row r="25" spans="1:11" ht="28.5">
      <c r="A25" s="128"/>
      <c r="B25" s="128"/>
      <c r="C25" s="70">
        <v>742</v>
      </c>
      <c r="D25" s="70">
        <v>1997</v>
      </c>
      <c r="E25" s="71" t="s">
        <v>63</v>
      </c>
      <c r="F25" s="71" t="s">
        <v>64</v>
      </c>
      <c r="G25" s="82" t="s">
        <v>65</v>
      </c>
      <c r="H25" s="70">
        <v>10</v>
      </c>
      <c r="I25" s="73">
        <v>31103</v>
      </c>
      <c r="J25" s="83">
        <v>5925</v>
      </c>
      <c r="K25" s="54">
        <f t="shared" si="0"/>
        <v>0.19049609362440922</v>
      </c>
    </row>
    <row r="26" spans="1:11" ht="14.25">
      <c r="A26" s="129"/>
      <c r="B26" s="129"/>
      <c r="C26" s="70">
        <v>785</v>
      </c>
      <c r="D26" s="70">
        <v>1997</v>
      </c>
      <c r="E26" s="71" t="s">
        <v>7</v>
      </c>
      <c r="F26" s="71" t="s">
        <v>66</v>
      </c>
      <c r="G26" s="82"/>
      <c r="H26" s="70">
        <v>10</v>
      </c>
      <c r="I26" s="73">
        <v>19416</v>
      </c>
      <c r="J26" s="83">
        <v>3150</v>
      </c>
      <c r="K26" s="54">
        <f t="shared" si="0"/>
        <v>0.16223733003708282</v>
      </c>
    </row>
    <row r="27" spans="1:11" ht="14.25">
      <c r="A27" s="33"/>
      <c r="B27" s="84"/>
      <c r="C27" s="36"/>
      <c r="D27" s="36"/>
      <c r="E27" s="37"/>
      <c r="F27" s="37"/>
      <c r="G27" s="85"/>
      <c r="H27" s="36"/>
      <c r="I27" s="38">
        <f>SUM(I21:I26)</f>
        <v>228138</v>
      </c>
      <c r="J27" s="86">
        <f>SUM(J21:J26)</f>
        <v>38058</v>
      </c>
      <c r="K27" s="87">
        <f>SUM(J27/I27)</f>
        <v>0.16682008258159536</v>
      </c>
    </row>
    <row r="28" ht="15" thickBot="1"/>
    <row r="29" spans="1:11" ht="28.5">
      <c r="A29" s="58" t="s">
        <v>40</v>
      </c>
      <c r="B29" s="59" t="s">
        <v>169</v>
      </c>
      <c r="C29" s="60" t="s">
        <v>0</v>
      </c>
      <c r="D29" s="61" t="s">
        <v>11</v>
      </c>
      <c r="E29" s="60" t="s">
        <v>1</v>
      </c>
      <c r="F29" s="61" t="s">
        <v>2</v>
      </c>
      <c r="G29" s="60" t="s">
        <v>18</v>
      </c>
      <c r="H29" s="61" t="s">
        <v>3</v>
      </c>
      <c r="I29" s="60" t="s">
        <v>31</v>
      </c>
      <c r="J29" s="61" t="s">
        <v>4</v>
      </c>
      <c r="K29" s="29" t="s">
        <v>33</v>
      </c>
    </row>
    <row r="30" spans="1:11" ht="28.5">
      <c r="A30" s="52" t="s">
        <v>194</v>
      </c>
      <c r="B30" s="72"/>
      <c r="C30" s="72">
        <v>362</v>
      </c>
      <c r="D30" s="72">
        <v>2001</v>
      </c>
      <c r="E30" s="72" t="s">
        <v>166</v>
      </c>
      <c r="F30" s="72" t="s">
        <v>195</v>
      </c>
      <c r="G30" s="72" t="s">
        <v>168</v>
      </c>
      <c r="H30" s="72">
        <v>6</v>
      </c>
      <c r="I30" s="88">
        <v>168950</v>
      </c>
      <c r="J30" s="88">
        <v>44400</v>
      </c>
      <c r="K30" s="54">
        <f aca="true" t="shared" si="1" ref="K30:K36">SUM(J30/I30)</f>
        <v>0.2627996448653448</v>
      </c>
    </row>
    <row r="31" spans="1:11" ht="28.5">
      <c r="A31" s="89">
        <v>39093</v>
      </c>
      <c r="B31" s="90"/>
      <c r="C31" s="72">
        <v>5119</v>
      </c>
      <c r="D31" s="90">
        <v>2002</v>
      </c>
      <c r="E31" s="72" t="s">
        <v>173</v>
      </c>
      <c r="F31" s="72" t="s">
        <v>174</v>
      </c>
      <c r="G31" s="90" t="s">
        <v>175</v>
      </c>
      <c r="H31" s="72">
        <v>5</v>
      </c>
      <c r="I31" s="88">
        <v>6725</v>
      </c>
      <c r="J31" s="88">
        <v>2967</v>
      </c>
      <c r="K31" s="54">
        <f t="shared" si="1"/>
        <v>0.44118959107806693</v>
      </c>
    </row>
    <row r="32" spans="1:11" ht="28.5">
      <c r="A32" s="91">
        <v>39232</v>
      </c>
      <c r="B32" s="72"/>
      <c r="C32" s="84">
        <v>576</v>
      </c>
      <c r="D32" s="72">
        <v>1995</v>
      </c>
      <c r="E32" s="84" t="s">
        <v>7</v>
      </c>
      <c r="F32" s="72" t="s">
        <v>60</v>
      </c>
      <c r="G32" s="72" t="s">
        <v>176</v>
      </c>
      <c r="H32" s="84">
        <v>12</v>
      </c>
      <c r="I32" s="88">
        <v>39600</v>
      </c>
      <c r="J32" s="92">
        <v>9000</v>
      </c>
      <c r="K32" s="54">
        <f t="shared" si="1"/>
        <v>0.22727272727272727</v>
      </c>
    </row>
    <row r="33" spans="1:11" ht="28.5">
      <c r="A33" s="93">
        <v>39407</v>
      </c>
      <c r="B33" s="84"/>
      <c r="C33" s="72">
        <v>5120</v>
      </c>
      <c r="D33" s="84">
        <v>2002</v>
      </c>
      <c r="E33" s="72" t="s">
        <v>53</v>
      </c>
      <c r="F33" s="84">
        <v>1445</v>
      </c>
      <c r="G33" s="72" t="s">
        <v>172</v>
      </c>
      <c r="H33" s="72">
        <v>5</v>
      </c>
      <c r="I33" s="92">
        <v>16370</v>
      </c>
      <c r="J33" s="88">
        <v>5000</v>
      </c>
      <c r="K33" s="54">
        <f t="shared" si="1"/>
        <v>0.30543677458766033</v>
      </c>
    </row>
    <row r="34" spans="1:11" ht="28.5">
      <c r="A34" s="91">
        <v>39086</v>
      </c>
      <c r="B34" s="72"/>
      <c r="C34" s="84">
        <v>5316</v>
      </c>
      <c r="D34" s="72">
        <v>2002</v>
      </c>
      <c r="E34" s="84" t="s">
        <v>53</v>
      </c>
      <c r="F34" s="72">
        <v>1445</v>
      </c>
      <c r="G34" s="84" t="s">
        <v>172</v>
      </c>
      <c r="H34" s="72">
        <v>5</v>
      </c>
      <c r="I34" s="88">
        <v>15605</v>
      </c>
      <c r="J34" s="92">
        <v>5000</v>
      </c>
      <c r="K34" s="54">
        <f t="shared" si="1"/>
        <v>0.32041012495994875</v>
      </c>
    </row>
    <row r="35" spans="1:11" ht="14.25">
      <c r="A35" s="94">
        <v>39134</v>
      </c>
      <c r="B35" s="95"/>
      <c r="C35" s="72">
        <v>418</v>
      </c>
      <c r="D35" s="95">
        <v>2000</v>
      </c>
      <c r="E35" s="72" t="s">
        <v>190</v>
      </c>
      <c r="F35" s="95" t="s">
        <v>191</v>
      </c>
      <c r="G35" s="72" t="s">
        <v>192</v>
      </c>
      <c r="H35" s="72">
        <v>7</v>
      </c>
      <c r="I35" s="96">
        <v>116886</v>
      </c>
      <c r="J35" s="88">
        <v>42500</v>
      </c>
      <c r="K35" s="54">
        <f t="shared" si="1"/>
        <v>0.36360214225826876</v>
      </c>
    </row>
    <row r="36" spans="1:11" ht="14.25">
      <c r="A36" s="94">
        <v>39321</v>
      </c>
      <c r="B36" s="95"/>
      <c r="C36" s="72">
        <v>495</v>
      </c>
      <c r="D36" s="95">
        <v>1997</v>
      </c>
      <c r="E36" s="72" t="s">
        <v>7</v>
      </c>
      <c r="F36" s="95" t="s">
        <v>60</v>
      </c>
      <c r="G36" s="72" t="s">
        <v>193</v>
      </c>
      <c r="H36" s="72">
        <v>10</v>
      </c>
      <c r="I36" s="96">
        <v>48504</v>
      </c>
      <c r="J36" s="88">
        <v>12000</v>
      </c>
      <c r="K36" s="54">
        <f t="shared" si="1"/>
        <v>0.24740227610094012</v>
      </c>
    </row>
    <row r="37" spans="1:11" ht="14.25">
      <c r="A37" s="91">
        <v>39332</v>
      </c>
      <c r="B37" s="72"/>
      <c r="C37" s="72">
        <v>506</v>
      </c>
      <c r="D37" s="72">
        <v>1990</v>
      </c>
      <c r="E37" s="72" t="s">
        <v>171</v>
      </c>
      <c r="F37" s="72">
        <v>843</v>
      </c>
      <c r="G37" s="72" t="s">
        <v>170</v>
      </c>
      <c r="H37" s="72">
        <v>17</v>
      </c>
      <c r="I37" s="88">
        <v>22842</v>
      </c>
      <c r="J37" s="88">
        <v>7000</v>
      </c>
      <c r="K37" s="54">
        <f>SUM(J37/I37)</f>
        <v>0.30645302512914807</v>
      </c>
    </row>
    <row r="38" spans="1:11" ht="28.5">
      <c r="A38" s="91">
        <v>39345</v>
      </c>
      <c r="B38" s="72"/>
      <c r="C38" s="72">
        <v>5317</v>
      </c>
      <c r="D38" s="72">
        <v>2003</v>
      </c>
      <c r="E38" s="72" t="s">
        <v>53</v>
      </c>
      <c r="F38" s="72">
        <v>1435</v>
      </c>
      <c r="G38" s="72" t="s">
        <v>172</v>
      </c>
      <c r="H38" s="72">
        <v>4</v>
      </c>
      <c r="I38" s="88">
        <v>14060</v>
      </c>
      <c r="J38" s="88">
        <v>5000</v>
      </c>
      <c r="K38" s="54">
        <f>SUM(J38/I38)</f>
        <v>0.35561877667140823</v>
      </c>
    </row>
    <row r="39" spans="1:11" ht="28.5">
      <c r="A39" s="91">
        <v>39086</v>
      </c>
      <c r="B39" s="72"/>
      <c r="C39" s="72">
        <v>5403</v>
      </c>
      <c r="D39" s="72">
        <v>2003</v>
      </c>
      <c r="E39" s="72" t="s">
        <v>53</v>
      </c>
      <c r="F39" s="72">
        <v>1445</v>
      </c>
      <c r="G39" s="72" t="s">
        <v>172</v>
      </c>
      <c r="H39" s="72">
        <v>4</v>
      </c>
      <c r="I39" s="88">
        <v>15700</v>
      </c>
      <c r="J39" s="88">
        <v>5211</v>
      </c>
      <c r="K39" s="54">
        <f>SUM(J39/I39)</f>
        <v>0.3319108280254777</v>
      </c>
    </row>
    <row r="40" spans="1:11" ht="28.5">
      <c r="A40" s="91">
        <v>39086</v>
      </c>
      <c r="B40" s="72"/>
      <c r="C40" s="72">
        <v>5402</v>
      </c>
      <c r="D40" s="72">
        <v>2002</v>
      </c>
      <c r="E40" s="72" t="s">
        <v>53</v>
      </c>
      <c r="F40" s="72">
        <v>1435</v>
      </c>
      <c r="G40" s="72" t="s">
        <v>172</v>
      </c>
      <c r="H40" s="72">
        <v>5</v>
      </c>
      <c r="I40" s="88">
        <v>15605</v>
      </c>
      <c r="J40" s="88">
        <v>5500</v>
      </c>
      <c r="K40" s="54">
        <f>SUM(J40/I40)</f>
        <v>0.3524511374559436</v>
      </c>
    </row>
  </sheetData>
  <sheetProtection/>
  <mergeCells count="8">
    <mergeCell ref="B3:B6"/>
    <mergeCell ref="A3:A6"/>
    <mergeCell ref="B9:B13"/>
    <mergeCell ref="A9:A13"/>
    <mergeCell ref="A21:A26"/>
    <mergeCell ref="B21:B26"/>
    <mergeCell ref="A16:A18"/>
    <mergeCell ref="B16:B18"/>
  </mergeCells>
  <printOptions horizontalCentered="1"/>
  <pageMargins left="0.5" right="0.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22">
      <selection activeCell="O3" sqref="O3"/>
    </sheetView>
  </sheetViews>
  <sheetFormatPr defaultColWidth="9.140625" defaultRowHeight="12.75"/>
  <cols>
    <col min="1" max="1" width="12.8515625" style="6" customWidth="1"/>
    <col min="2" max="2" width="11.57421875" style="6" customWidth="1"/>
    <col min="3" max="5" width="8.8515625" style="6" customWidth="1"/>
    <col min="6" max="6" width="11.00390625" style="6" customWidth="1"/>
    <col min="7" max="7" width="20.421875" style="6" customWidth="1"/>
    <col min="8" max="8" width="5.421875" style="6" customWidth="1"/>
    <col min="9" max="9" width="17.7109375" style="9" customWidth="1"/>
    <col min="10" max="10" width="12.00390625" style="6" customWidth="1"/>
    <col min="11" max="11" width="11.28125" style="15" customWidth="1"/>
    <col min="12" max="16384" width="9.140625" style="6" customWidth="1"/>
  </cols>
  <sheetData>
    <row r="1" spans="1:11" ht="29.25" customHeight="1" thickBot="1">
      <c r="A1" s="1" t="s">
        <v>40</v>
      </c>
      <c r="B1" s="2" t="s">
        <v>5</v>
      </c>
      <c r="C1" s="3" t="s">
        <v>0</v>
      </c>
      <c r="D1" s="4" t="s">
        <v>11</v>
      </c>
      <c r="E1" s="3" t="s">
        <v>1</v>
      </c>
      <c r="F1" s="4" t="s">
        <v>2</v>
      </c>
      <c r="G1" s="3" t="s">
        <v>18</v>
      </c>
      <c r="H1" s="4" t="s">
        <v>3</v>
      </c>
      <c r="I1" s="18" t="s">
        <v>31</v>
      </c>
      <c r="J1" s="4" t="s">
        <v>4</v>
      </c>
      <c r="K1" s="5" t="s">
        <v>33</v>
      </c>
    </row>
    <row r="2" spans="1:10" ht="14.25">
      <c r="A2" s="21">
        <v>39475</v>
      </c>
      <c r="B2" s="6" t="s">
        <v>75</v>
      </c>
      <c r="C2" s="6" t="s">
        <v>49</v>
      </c>
      <c r="D2" s="6" t="s">
        <v>49</v>
      </c>
      <c r="E2" s="6" t="s">
        <v>49</v>
      </c>
      <c r="F2" s="6" t="s">
        <v>49</v>
      </c>
      <c r="G2" s="6" t="s">
        <v>77</v>
      </c>
      <c r="H2" s="6" t="s">
        <v>49</v>
      </c>
      <c r="J2" s="9">
        <v>6237</v>
      </c>
    </row>
    <row r="3" ht="15" thickBot="1"/>
    <row r="4" spans="1:11" ht="27" customHeight="1" thickBot="1">
      <c r="A4" s="1" t="s">
        <v>40</v>
      </c>
      <c r="B4" s="2" t="s">
        <v>5</v>
      </c>
      <c r="C4" s="3" t="s">
        <v>0</v>
      </c>
      <c r="D4" s="4" t="s">
        <v>11</v>
      </c>
      <c r="E4" s="3" t="s">
        <v>1</v>
      </c>
      <c r="F4" s="4" t="s">
        <v>2</v>
      </c>
      <c r="G4" s="3" t="s">
        <v>18</v>
      </c>
      <c r="H4" s="4" t="s">
        <v>3</v>
      </c>
      <c r="I4" s="18" t="s">
        <v>31</v>
      </c>
      <c r="J4" s="4" t="s">
        <v>4</v>
      </c>
      <c r="K4" s="5" t="s">
        <v>33</v>
      </c>
    </row>
    <row r="5" spans="1:10" ht="14.25">
      <c r="A5" s="21">
        <v>39559</v>
      </c>
      <c r="B5" s="6" t="s">
        <v>76</v>
      </c>
      <c r="C5" s="6" t="s">
        <v>49</v>
      </c>
      <c r="D5" s="6" t="s">
        <v>49</v>
      </c>
      <c r="E5" s="6" t="s">
        <v>49</v>
      </c>
      <c r="F5" s="6" t="s">
        <v>49</v>
      </c>
      <c r="G5" s="6" t="s">
        <v>78</v>
      </c>
      <c r="H5" s="6" t="s">
        <v>49</v>
      </c>
      <c r="J5" s="9">
        <v>30</v>
      </c>
    </row>
    <row r="6" ht="15" thickBot="1"/>
    <row r="7" spans="1:11" ht="31.5" customHeight="1" thickBot="1">
      <c r="A7" s="1" t="s">
        <v>40</v>
      </c>
      <c r="B7" s="2" t="s">
        <v>5</v>
      </c>
      <c r="C7" s="3" t="s">
        <v>0</v>
      </c>
      <c r="D7" s="4" t="s">
        <v>11</v>
      </c>
      <c r="E7" s="3" t="s">
        <v>1</v>
      </c>
      <c r="F7" s="4" t="s">
        <v>2</v>
      </c>
      <c r="G7" s="3" t="s">
        <v>18</v>
      </c>
      <c r="H7" s="4" t="s">
        <v>3</v>
      </c>
      <c r="I7" s="18" t="s">
        <v>31</v>
      </c>
      <c r="J7" s="4" t="s">
        <v>4</v>
      </c>
      <c r="K7" s="5" t="s">
        <v>33</v>
      </c>
    </row>
    <row r="8" spans="1:11" ht="14.25">
      <c r="A8" s="127">
        <v>39582</v>
      </c>
      <c r="B8" s="134" t="s">
        <v>69</v>
      </c>
      <c r="C8" s="49">
        <v>64</v>
      </c>
      <c r="D8" s="49"/>
      <c r="E8" s="49" t="s">
        <v>7</v>
      </c>
      <c r="F8" s="49" t="s">
        <v>13</v>
      </c>
      <c r="G8" s="49"/>
      <c r="H8" s="49">
        <v>3</v>
      </c>
      <c r="I8" s="50">
        <v>20976</v>
      </c>
      <c r="J8" s="50">
        <v>4825</v>
      </c>
      <c r="K8" s="51">
        <f>SUM(J8/I8)</f>
        <v>0.23002479023646072</v>
      </c>
    </row>
    <row r="9" spans="1:11" ht="14.25">
      <c r="A9" s="133"/>
      <c r="B9" s="128"/>
      <c r="C9" s="52">
        <v>65</v>
      </c>
      <c r="D9" s="52"/>
      <c r="E9" s="52" t="s">
        <v>7</v>
      </c>
      <c r="F9" s="52" t="s">
        <v>13</v>
      </c>
      <c r="G9" s="52"/>
      <c r="H9" s="52">
        <v>3</v>
      </c>
      <c r="I9" s="53">
        <v>20976</v>
      </c>
      <c r="J9" s="53">
        <v>4848</v>
      </c>
      <c r="K9" s="54">
        <f>SUM(J9/I9)</f>
        <v>0.2311212814645309</v>
      </c>
    </row>
    <row r="10" spans="1:11" ht="14.25">
      <c r="A10" s="133"/>
      <c r="B10" s="128"/>
      <c r="C10" s="52">
        <v>66</v>
      </c>
      <c r="D10" s="52"/>
      <c r="E10" s="52" t="s">
        <v>7</v>
      </c>
      <c r="F10" s="52" t="s">
        <v>13</v>
      </c>
      <c r="G10" s="52"/>
      <c r="H10" s="52">
        <v>3</v>
      </c>
      <c r="I10" s="53">
        <v>20976</v>
      </c>
      <c r="J10" s="53">
        <v>4877</v>
      </c>
      <c r="K10" s="54">
        <f>SUM(J10/I10)</f>
        <v>0.2325038138825324</v>
      </c>
    </row>
    <row r="11" spans="1:11" ht="14.25">
      <c r="A11" s="133"/>
      <c r="B11" s="128"/>
      <c r="C11" s="52">
        <v>68</v>
      </c>
      <c r="D11" s="52"/>
      <c r="E11" s="52" t="s">
        <v>7</v>
      </c>
      <c r="F11" s="52" t="s">
        <v>13</v>
      </c>
      <c r="G11" s="52"/>
      <c r="H11" s="52">
        <v>3</v>
      </c>
      <c r="I11" s="53">
        <v>20976</v>
      </c>
      <c r="J11" s="53">
        <v>4852</v>
      </c>
      <c r="K11" s="54">
        <f>SUM(J11/I11)</f>
        <v>0.2313119755911518</v>
      </c>
    </row>
    <row r="12" spans="1:11" ht="14.25">
      <c r="A12" s="133"/>
      <c r="B12" s="128"/>
      <c r="C12" s="52">
        <v>70</v>
      </c>
      <c r="D12" s="52"/>
      <c r="E12" s="52" t="s">
        <v>7</v>
      </c>
      <c r="F12" s="52" t="s">
        <v>13</v>
      </c>
      <c r="G12" s="52"/>
      <c r="H12" s="52">
        <v>3</v>
      </c>
      <c r="I12" s="53">
        <v>20976</v>
      </c>
      <c r="J12" s="53">
        <v>4677</v>
      </c>
      <c r="K12" s="54">
        <f>SUM(J12/I12)</f>
        <v>0.2229691075514874</v>
      </c>
    </row>
    <row r="13" spans="1:11" ht="14.25">
      <c r="A13" s="133"/>
      <c r="B13" s="128"/>
      <c r="C13" s="52">
        <v>87</v>
      </c>
      <c r="D13" s="52"/>
      <c r="E13" s="52" t="s">
        <v>7</v>
      </c>
      <c r="F13" s="52" t="s">
        <v>13</v>
      </c>
      <c r="G13" s="52"/>
      <c r="H13" s="52">
        <v>4</v>
      </c>
      <c r="I13" s="53">
        <v>20307</v>
      </c>
      <c r="J13" s="53">
        <v>3375</v>
      </c>
      <c r="K13" s="54">
        <f aca="true" t="shared" si="0" ref="K13:K19">SUM(J13/I13)</f>
        <v>0.16619884768798937</v>
      </c>
    </row>
    <row r="14" spans="1:11" ht="14.25">
      <c r="A14" s="133"/>
      <c r="B14" s="128"/>
      <c r="C14" s="52">
        <v>88</v>
      </c>
      <c r="D14" s="52"/>
      <c r="E14" s="52" t="s">
        <v>7</v>
      </c>
      <c r="F14" s="52" t="s">
        <v>13</v>
      </c>
      <c r="G14" s="52"/>
      <c r="H14" s="52">
        <v>4</v>
      </c>
      <c r="I14" s="53">
        <v>20307</v>
      </c>
      <c r="J14" s="53">
        <v>3428</v>
      </c>
      <c r="K14" s="54">
        <f t="shared" si="0"/>
        <v>0.16880878514797854</v>
      </c>
    </row>
    <row r="15" spans="1:11" ht="14.25">
      <c r="A15" s="133"/>
      <c r="B15" s="128"/>
      <c r="C15" s="52">
        <v>208</v>
      </c>
      <c r="D15" s="52"/>
      <c r="E15" s="52" t="s">
        <v>7</v>
      </c>
      <c r="F15" s="52" t="s">
        <v>72</v>
      </c>
      <c r="G15" s="52" t="s">
        <v>71</v>
      </c>
      <c r="H15" s="52">
        <v>10</v>
      </c>
      <c r="I15" s="53">
        <v>16871</v>
      </c>
      <c r="J15" s="53">
        <v>2626</v>
      </c>
      <c r="K15" s="54">
        <f t="shared" si="0"/>
        <v>0.15565171003497125</v>
      </c>
    </row>
    <row r="16" spans="1:11" ht="14.25">
      <c r="A16" s="133"/>
      <c r="B16" s="128"/>
      <c r="C16" s="52">
        <v>452</v>
      </c>
      <c r="D16" s="52"/>
      <c r="E16" s="52" t="s">
        <v>68</v>
      </c>
      <c r="F16" s="55">
        <v>3500</v>
      </c>
      <c r="G16" s="52" t="s">
        <v>70</v>
      </c>
      <c r="H16" s="52">
        <v>11</v>
      </c>
      <c r="I16" s="53">
        <v>24582</v>
      </c>
      <c r="J16" s="53">
        <v>4780</v>
      </c>
      <c r="K16" s="54">
        <f t="shared" si="0"/>
        <v>0.19445122447319177</v>
      </c>
    </row>
    <row r="17" spans="1:11" ht="14.25">
      <c r="A17" s="133"/>
      <c r="B17" s="128"/>
      <c r="C17" s="52">
        <v>540</v>
      </c>
      <c r="D17" s="52"/>
      <c r="E17" s="52" t="s">
        <v>7</v>
      </c>
      <c r="F17" s="52" t="s">
        <v>73</v>
      </c>
      <c r="G17" s="52" t="s">
        <v>74</v>
      </c>
      <c r="H17" s="52">
        <v>31</v>
      </c>
      <c r="I17" s="53">
        <v>20585</v>
      </c>
      <c r="J17" s="53">
        <v>1526.99</v>
      </c>
      <c r="K17" s="54">
        <f t="shared" si="0"/>
        <v>0.07417974253096915</v>
      </c>
    </row>
    <row r="18" spans="1:11" ht="14.25">
      <c r="A18" s="133"/>
      <c r="B18" s="128"/>
      <c r="C18" s="52">
        <v>595</v>
      </c>
      <c r="D18" s="52">
        <v>1997</v>
      </c>
      <c r="E18" s="52" t="s">
        <v>68</v>
      </c>
      <c r="F18" s="52">
        <v>1500</v>
      </c>
      <c r="G18" s="52"/>
      <c r="H18" s="52">
        <v>11</v>
      </c>
      <c r="I18" s="53">
        <v>16060</v>
      </c>
      <c r="J18" s="53">
        <v>2292</v>
      </c>
      <c r="K18" s="54">
        <f t="shared" si="0"/>
        <v>0.1427148194271482</v>
      </c>
    </row>
    <row r="19" spans="1:11" ht="14.25">
      <c r="A19" s="135"/>
      <c r="B19" s="129"/>
      <c r="C19" s="52"/>
      <c r="D19" s="52"/>
      <c r="E19" s="52"/>
      <c r="F19" s="52"/>
      <c r="G19" s="52"/>
      <c r="H19" s="52"/>
      <c r="I19" s="53">
        <f>SUM(I8:I18)</f>
        <v>223592</v>
      </c>
      <c r="J19" s="53">
        <f>SUM(J8:J18)</f>
        <v>42106.99</v>
      </c>
      <c r="K19" s="54">
        <f t="shared" si="0"/>
        <v>0.18832064653475974</v>
      </c>
    </row>
    <row r="20" ht="15" thickBot="1"/>
    <row r="21" spans="1:11" ht="29.25" customHeight="1" thickBot="1">
      <c r="A21" s="1" t="s">
        <v>40</v>
      </c>
      <c r="B21" s="2" t="s">
        <v>5</v>
      </c>
      <c r="C21" s="3" t="s">
        <v>0</v>
      </c>
      <c r="D21" s="4" t="s">
        <v>11</v>
      </c>
      <c r="E21" s="3" t="s">
        <v>1</v>
      </c>
      <c r="F21" s="4" t="s">
        <v>2</v>
      </c>
      <c r="G21" s="3" t="s">
        <v>18</v>
      </c>
      <c r="H21" s="4" t="s">
        <v>3</v>
      </c>
      <c r="I21" s="18" t="s">
        <v>31</v>
      </c>
      <c r="J21" s="4" t="s">
        <v>4</v>
      </c>
      <c r="K21" s="5" t="s">
        <v>33</v>
      </c>
    </row>
    <row r="22" spans="1:11" ht="14.25">
      <c r="A22" s="133">
        <v>39631</v>
      </c>
      <c r="B22" s="128" t="s">
        <v>79</v>
      </c>
      <c r="C22" s="52"/>
      <c r="D22" s="52"/>
      <c r="E22" s="52"/>
      <c r="F22" s="52"/>
      <c r="G22" s="52" t="s">
        <v>80</v>
      </c>
      <c r="H22" s="52"/>
      <c r="I22" s="53"/>
      <c r="J22" s="53">
        <v>8606</v>
      </c>
      <c r="K22" s="54"/>
    </row>
    <row r="23" spans="1:11" ht="14.25">
      <c r="A23" s="135"/>
      <c r="B23" s="129"/>
      <c r="C23" s="52"/>
      <c r="D23" s="52"/>
      <c r="E23" s="52"/>
      <c r="F23" s="52"/>
      <c r="G23" s="52"/>
      <c r="H23" s="52"/>
      <c r="I23" s="53"/>
      <c r="J23" s="57"/>
      <c r="K23" s="54"/>
    </row>
    <row r="24" ht="15" thickBot="1"/>
    <row r="25" spans="1:11" ht="28.5">
      <c r="A25" s="58" t="s">
        <v>40</v>
      </c>
      <c r="B25" s="59" t="s">
        <v>5</v>
      </c>
      <c r="C25" s="60" t="s">
        <v>0</v>
      </c>
      <c r="D25" s="61" t="s">
        <v>11</v>
      </c>
      <c r="E25" s="60" t="s">
        <v>1</v>
      </c>
      <c r="F25" s="61" t="s">
        <v>2</v>
      </c>
      <c r="G25" s="60" t="s">
        <v>18</v>
      </c>
      <c r="H25" s="61" t="s">
        <v>3</v>
      </c>
      <c r="I25" s="62" t="s">
        <v>31</v>
      </c>
      <c r="J25" s="61" t="s">
        <v>4</v>
      </c>
      <c r="K25" s="29" t="s">
        <v>33</v>
      </c>
    </row>
    <row r="26" spans="1:11" ht="14.25">
      <c r="A26" s="130"/>
      <c r="B26" s="131" t="s">
        <v>81</v>
      </c>
      <c r="C26" s="52">
        <v>58</v>
      </c>
      <c r="D26" s="52">
        <v>2006</v>
      </c>
      <c r="E26" s="52" t="s">
        <v>7</v>
      </c>
      <c r="F26" s="52" t="s">
        <v>13</v>
      </c>
      <c r="G26" s="52"/>
      <c r="H26" s="52">
        <v>2</v>
      </c>
      <c r="I26" s="53">
        <v>20918</v>
      </c>
      <c r="J26" s="53">
        <v>4700</v>
      </c>
      <c r="K26" s="54">
        <f>SUM(J26/I26)</f>
        <v>0.22468687254995698</v>
      </c>
    </row>
    <row r="27" spans="1:11" ht="14.25">
      <c r="A27" s="133"/>
      <c r="B27" s="128"/>
      <c r="C27" s="52">
        <v>67</v>
      </c>
      <c r="D27" s="52">
        <v>2005</v>
      </c>
      <c r="E27" s="52" t="s">
        <v>7</v>
      </c>
      <c r="F27" s="52" t="s">
        <v>13</v>
      </c>
      <c r="G27" s="52"/>
      <c r="H27" s="52">
        <v>3</v>
      </c>
      <c r="I27" s="53">
        <v>20816</v>
      </c>
      <c r="J27" s="53">
        <v>3051</v>
      </c>
      <c r="K27" s="54">
        <f aca="true" t="shared" si="1" ref="K27:K34">SUM(J27/I27)</f>
        <v>0.14656994619523445</v>
      </c>
    </row>
    <row r="28" spans="1:11" ht="14.25">
      <c r="A28" s="128"/>
      <c r="B28" s="128"/>
      <c r="C28" s="63">
        <v>69</v>
      </c>
      <c r="D28" s="52">
        <v>2005</v>
      </c>
      <c r="E28" s="64" t="s">
        <v>7</v>
      </c>
      <c r="F28" s="64" t="s">
        <v>13</v>
      </c>
      <c r="G28" s="52"/>
      <c r="H28" s="52">
        <v>3</v>
      </c>
      <c r="I28" s="53" t="s">
        <v>86</v>
      </c>
      <c r="J28" s="53"/>
      <c r="K28" s="54" t="e">
        <f t="shared" si="1"/>
        <v>#VALUE!</v>
      </c>
    </row>
    <row r="29" spans="1:11" ht="14.25">
      <c r="A29" s="128"/>
      <c r="B29" s="128"/>
      <c r="C29" s="52">
        <v>181</v>
      </c>
      <c r="D29" s="52">
        <v>2000</v>
      </c>
      <c r="E29" s="64" t="s">
        <v>7</v>
      </c>
      <c r="F29" s="64" t="s">
        <v>13</v>
      </c>
      <c r="G29" s="52" t="s">
        <v>84</v>
      </c>
      <c r="H29" s="52">
        <v>8</v>
      </c>
      <c r="I29" s="53">
        <v>11925</v>
      </c>
      <c r="J29" s="53">
        <v>1721</v>
      </c>
      <c r="K29" s="54">
        <f t="shared" si="1"/>
        <v>0.14431865828092244</v>
      </c>
    </row>
    <row r="30" spans="1:11" ht="14.25">
      <c r="A30" s="128"/>
      <c r="B30" s="128"/>
      <c r="C30" s="63">
        <v>189</v>
      </c>
      <c r="D30" s="52">
        <v>2000</v>
      </c>
      <c r="E30" s="64" t="s">
        <v>7</v>
      </c>
      <c r="F30" s="64" t="s">
        <v>13</v>
      </c>
      <c r="G30" s="52" t="s">
        <v>84</v>
      </c>
      <c r="H30" s="52">
        <v>8</v>
      </c>
      <c r="I30" s="53" t="s">
        <v>86</v>
      </c>
      <c r="J30" s="53"/>
      <c r="K30" s="54" t="e">
        <f t="shared" si="1"/>
        <v>#VALUE!</v>
      </c>
    </row>
    <row r="31" spans="1:11" ht="14.25">
      <c r="A31" s="128"/>
      <c r="B31" s="128"/>
      <c r="C31" s="52">
        <v>205</v>
      </c>
      <c r="D31" s="52">
        <v>1993</v>
      </c>
      <c r="E31" s="64" t="s">
        <v>7</v>
      </c>
      <c r="F31" s="64" t="s">
        <v>36</v>
      </c>
      <c r="G31" s="52"/>
      <c r="H31" s="52">
        <v>5</v>
      </c>
      <c r="I31" s="53">
        <v>20109</v>
      </c>
      <c r="J31" s="53">
        <v>1186</v>
      </c>
      <c r="K31" s="54">
        <f t="shared" si="1"/>
        <v>0.0589785668108807</v>
      </c>
    </row>
    <row r="32" spans="1:11" ht="14.25">
      <c r="A32" s="128"/>
      <c r="B32" s="128"/>
      <c r="C32" s="52">
        <v>509</v>
      </c>
      <c r="D32" s="52">
        <v>1998</v>
      </c>
      <c r="E32" s="64" t="s">
        <v>7</v>
      </c>
      <c r="F32" s="64" t="s">
        <v>10</v>
      </c>
      <c r="G32" s="52"/>
      <c r="H32" s="52">
        <v>10</v>
      </c>
      <c r="I32" s="53">
        <v>15390</v>
      </c>
      <c r="J32" s="53">
        <v>2510</v>
      </c>
      <c r="K32" s="54">
        <f t="shared" si="1"/>
        <v>0.16309291747888238</v>
      </c>
    </row>
    <row r="33" spans="1:11" ht="14.25">
      <c r="A33" s="128"/>
      <c r="B33" s="128"/>
      <c r="C33" s="52">
        <v>781</v>
      </c>
      <c r="D33" s="52">
        <v>1998</v>
      </c>
      <c r="E33" s="64" t="s">
        <v>82</v>
      </c>
      <c r="F33" s="64" t="s">
        <v>83</v>
      </c>
      <c r="G33" s="52" t="s">
        <v>85</v>
      </c>
      <c r="H33" s="52">
        <v>10</v>
      </c>
      <c r="I33" s="53">
        <v>18977</v>
      </c>
      <c r="J33" s="53">
        <v>985</v>
      </c>
      <c r="K33" s="54">
        <f t="shared" si="1"/>
        <v>0.05190493755598883</v>
      </c>
    </row>
    <row r="34" spans="1:11" ht="14.25">
      <c r="A34" s="129"/>
      <c r="B34" s="129"/>
      <c r="C34" s="52"/>
      <c r="D34" s="52"/>
      <c r="E34" s="52"/>
      <c r="F34" s="52"/>
      <c r="G34" s="52"/>
      <c r="H34" s="52"/>
      <c r="I34" s="53">
        <f>SUM(I26:I33)</f>
        <v>108135</v>
      </c>
      <c r="J34" s="53">
        <f>SUM(J26:J33)</f>
        <v>14153</v>
      </c>
      <c r="K34" s="54">
        <f t="shared" si="1"/>
        <v>0.13088269293013363</v>
      </c>
    </row>
    <row r="35" ht="15" thickBot="1"/>
    <row r="36" spans="1:11" ht="29.25" thickBot="1">
      <c r="A36" s="3" t="s">
        <v>40</v>
      </c>
      <c r="B36" s="20" t="s">
        <v>159</v>
      </c>
      <c r="C36" s="3" t="s">
        <v>0</v>
      </c>
      <c r="D36" s="3" t="s">
        <v>11</v>
      </c>
      <c r="E36" s="3" t="s">
        <v>1</v>
      </c>
      <c r="F36" s="4" t="s">
        <v>2</v>
      </c>
      <c r="G36" s="3" t="s">
        <v>18</v>
      </c>
      <c r="H36" s="4" t="s">
        <v>3</v>
      </c>
      <c r="I36" s="3" t="s">
        <v>31</v>
      </c>
      <c r="J36" s="3" t="s">
        <v>4</v>
      </c>
      <c r="K36" s="17" t="s">
        <v>33</v>
      </c>
    </row>
    <row r="39" spans="1:11" ht="14.25">
      <c r="A39" s="21">
        <v>39742</v>
      </c>
      <c r="C39" s="6">
        <v>493</v>
      </c>
      <c r="D39" s="6">
        <v>2000</v>
      </c>
      <c r="E39" s="6" t="s">
        <v>162</v>
      </c>
      <c r="F39" s="6" t="s">
        <v>187</v>
      </c>
      <c r="G39" s="6" t="s">
        <v>188</v>
      </c>
      <c r="H39" s="6">
        <v>8</v>
      </c>
      <c r="I39" s="9">
        <v>103848</v>
      </c>
      <c r="J39" s="47">
        <v>45000</v>
      </c>
      <c r="K39" s="54">
        <f aca="true" t="shared" si="2" ref="K39:K45">SUM(J39/I39)</f>
        <v>0.43332562976658195</v>
      </c>
    </row>
    <row r="40" spans="1:11" ht="14.25">
      <c r="A40" s="21">
        <v>39737</v>
      </c>
      <c r="C40" s="6">
        <v>446</v>
      </c>
      <c r="D40" s="6">
        <v>2000</v>
      </c>
      <c r="E40" s="6" t="s">
        <v>162</v>
      </c>
      <c r="F40" s="6" t="s">
        <v>161</v>
      </c>
      <c r="G40" s="6" t="s">
        <v>186</v>
      </c>
      <c r="H40" s="6">
        <v>8</v>
      </c>
      <c r="I40" s="9">
        <v>103033</v>
      </c>
      <c r="J40" s="47">
        <v>33000</v>
      </c>
      <c r="K40" s="54">
        <f t="shared" si="2"/>
        <v>0.3202857336969709</v>
      </c>
    </row>
    <row r="41" spans="1:11" ht="14.25">
      <c r="A41" s="21">
        <v>39749</v>
      </c>
      <c r="C41" s="6">
        <v>448</v>
      </c>
      <c r="D41" s="6">
        <v>2000</v>
      </c>
      <c r="E41" s="6" t="s">
        <v>162</v>
      </c>
      <c r="F41" s="6" t="s">
        <v>161</v>
      </c>
      <c r="G41" s="6" t="s">
        <v>186</v>
      </c>
      <c r="H41" s="6">
        <v>8</v>
      </c>
      <c r="I41" s="9">
        <v>103033</v>
      </c>
      <c r="J41" s="47">
        <v>33000</v>
      </c>
      <c r="K41" s="54">
        <f t="shared" si="2"/>
        <v>0.3202857336969709</v>
      </c>
    </row>
    <row r="42" spans="1:11" ht="14.25">
      <c r="A42" s="21">
        <v>39741</v>
      </c>
      <c r="C42" s="6">
        <v>449</v>
      </c>
      <c r="D42" s="6">
        <v>2000</v>
      </c>
      <c r="E42" s="6" t="s">
        <v>162</v>
      </c>
      <c r="F42" s="6" t="s">
        <v>161</v>
      </c>
      <c r="G42" s="6" t="s">
        <v>186</v>
      </c>
      <c r="H42" s="6">
        <v>8</v>
      </c>
      <c r="I42" s="9">
        <v>103033</v>
      </c>
      <c r="J42" s="47">
        <v>33000</v>
      </c>
      <c r="K42" s="54">
        <f t="shared" si="2"/>
        <v>0.3202857336969709</v>
      </c>
    </row>
    <row r="43" spans="1:11" ht="14.25">
      <c r="A43" s="21">
        <v>39604</v>
      </c>
      <c r="C43" s="6">
        <v>733</v>
      </c>
      <c r="D43" s="6">
        <v>1999</v>
      </c>
      <c r="E43" s="6" t="s">
        <v>184</v>
      </c>
      <c r="F43" s="6" t="s">
        <v>183</v>
      </c>
      <c r="G43" s="6" t="s">
        <v>185</v>
      </c>
      <c r="H43" s="6">
        <v>9</v>
      </c>
      <c r="I43" s="9">
        <v>102575</v>
      </c>
      <c r="J43" s="47">
        <v>16850</v>
      </c>
      <c r="K43" s="54">
        <f t="shared" si="2"/>
        <v>0.16427004630757983</v>
      </c>
    </row>
    <row r="44" spans="1:11" ht="14.25">
      <c r="A44" s="21">
        <v>39702</v>
      </c>
      <c r="C44" s="6">
        <v>5110</v>
      </c>
      <c r="D44" s="6">
        <v>1998</v>
      </c>
      <c r="E44" s="6" t="s">
        <v>53</v>
      </c>
      <c r="F44" s="6" t="s">
        <v>181</v>
      </c>
      <c r="G44" s="6" t="s">
        <v>182</v>
      </c>
      <c r="H44" s="6">
        <v>10</v>
      </c>
      <c r="I44" s="9">
        <v>11424</v>
      </c>
      <c r="J44" s="47">
        <v>3000</v>
      </c>
      <c r="K44" s="54">
        <f t="shared" si="2"/>
        <v>0.26260504201680673</v>
      </c>
    </row>
    <row r="45" spans="1:11" ht="14.25">
      <c r="A45" s="21">
        <v>39623</v>
      </c>
      <c r="C45" s="6">
        <v>5515</v>
      </c>
      <c r="D45" s="6">
        <v>2000</v>
      </c>
      <c r="E45" s="6" t="s">
        <v>179</v>
      </c>
      <c r="F45" s="6" t="s">
        <v>178</v>
      </c>
      <c r="G45" s="6" t="s">
        <v>180</v>
      </c>
      <c r="H45" s="6">
        <v>8</v>
      </c>
      <c r="I45" s="9">
        <v>3600</v>
      </c>
      <c r="J45" s="6">
        <v>400</v>
      </c>
      <c r="K45" s="54">
        <f t="shared" si="2"/>
        <v>0.1111111111111111</v>
      </c>
    </row>
  </sheetData>
  <sheetProtection/>
  <mergeCells count="6">
    <mergeCell ref="B26:B34"/>
    <mergeCell ref="A26:A34"/>
    <mergeCell ref="B8:B19"/>
    <mergeCell ref="A8:A19"/>
    <mergeCell ref="A22:A23"/>
    <mergeCell ref="B22:B2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6"/>
  <sheetViews>
    <sheetView zoomScalePageLayoutView="0" workbookViewId="0" topLeftCell="A2">
      <selection activeCell="A1" sqref="A1:A16384"/>
    </sheetView>
  </sheetViews>
  <sheetFormatPr defaultColWidth="9.140625" defaultRowHeight="12.75"/>
  <cols>
    <col min="1" max="1" width="12.8515625" style="6" customWidth="1"/>
    <col min="2" max="2" width="12.140625" style="6" customWidth="1"/>
    <col min="3" max="5" width="8.8515625" style="6" customWidth="1"/>
    <col min="6" max="6" width="10.57421875" style="6" customWidth="1"/>
    <col min="7" max="7" width="20.421875" style="6" customWidth="1"/>
    <col min="8" max="8" width="5.421875" style="6" customWidth="1"/>
    <col min="9" max="9" width="17.7109375" style="6" customWidth="1"/>
    <col min="10" max="10" width="12.00390625" style="6" customWidth="1"/>
    <col min="11" max="11" width="11.28125" style="15" customWidth="1"/>
    <col min="12" max="16384" width="9.140625" style="6" customWidth="1"/>
  </cols>
  <sheetData>
    <row r="1" ht="15" thickBot="1"/>
    <row r="2" spans="1:11" ht="20.25" customHeight="1" thickBot="1">
      <c r="A2" s="1" t="s">
        <v>40</v>
      </c>
      <c r="B2" s="2" t="s">
        <v>5</v>
      </c>
      <c r="C2" s="3" t="s">
        <v>0</v>
      </c>
      <c r="D2" s="4" t="s">
        <v>11</v>
      </c>
      <c r="E2" s="3" t="s">
        <v>1</v>
      </c>
      <c r="F2" s="4" t="s">
        <v>2</v>
      </c>
      <c r="G2" s="3" t="s">
        <v>18</v>
      </c>
      <c r="H2" s="4" t="s">
        <v>3</v>
      </c>
      <c r="I2" s="3" t="s">
        <v>31</v>
      </c>
      <c r="J2" s="4" t="s">
        <v>4</v>
      </c>
      <c r="K2" s="29" t="s">
        <v>33</v>
      </c>
    </row>
    <row r="3" spans="1:11" ht="14.25">
      <c r="A3" s="136">
        <v>40077</v>
      </c>
      <c r="B3" s="138" t="s">
        <v>87</v>
      </c>
      <c r="C3" s="6">
        <v>189</v>
      </c>
      <c r="D3" s="6">
        <v>2000</v>
      </c>
      <c r="E3" s="6" t="s">
        <v>7</v>
      </c>
      <c r="F3" s="6" t="s">
        <v>13</v>
      </c>
      <c r="G3" s="6" t="s">
        <v>92</v>
      </c>
      <c r="H3" s="6">
        <v>9</v>
      </c>
      <c r="I3" s="9">
        <v>12575</v>
      </c>
      <c r="J3" s="9">
        <v>970</v>
      </c>
      <c r="K3" s="43">
        <f aca="true" t="shared" si="0" ref="K3:K10">SUM(J3/I3)</f>
        <v>0.07713717693836979</v>
      </c>
    </row>
    <row r="4" spans="1:11" ht="14.25">
      <c r="A4" s="137"/>
      <c r="B4" s="137"/>
      <c r="C4" s="6">
        <v>69</v>
      </c>
      <c r="D4" s="6">
        <v>2005</v>
      </c>
      <c r="E4" s="6" t="s">
        <v>7</v>
      </c>
      <c r="F4" s="6" t="s">
        <v>13</v>
      </c>
      <c r="H4" s="6">
        <v>4</v>
      </c>
      <c r="I4" s="9">
        <v>20816</v>
      </c>
      <c r="J4" s="9">
        <v>2510</v>
      </c>
      <c r="K4" s="10">
        <f t="shared" si="0"/>
        <v>0.12058032282859339</v>
      </c>
    </row>
    <row r="5" spans="1:11" ht="14.25">
      <c r="A5" s="137"/>
      <c r="B5" s="137"/>
      <c r="C5" s="6">
        <v>728</v>
      </c>
      <c r="D5" s="6">
        <v>1999</v>
      </c>
      <c r="E5" s="6" t="s">
        <v>7</v>
      </c>
      <c r="F5" s="6" t="s">
        <v>10</v>
      </c>
      <c r="G5" s="6" t="s">
        <v>89</v>
      </c>
      <c r="H5" s="6">
        <v>10</v>
      </c>
      <c r="I5" s="9">
        <v>20143</v>
      </c>
      <c r="J5" s="9">
        <v>3460</v>
      </c>
      <c r="K5" s="10">
        <f t="shared" si="0"/>
        <v>0.17177183140545102</v>
      </c>
    </row>
    <row r="6" spans="1:11" ht="14.25">
      <c r="A6" s="137"/>
      <c r="B6" s="137"/>
      <c r="C6" s="6">
        <v>536</v>
      </c>
      <c r="D6" s="6">
        <v>1997</v>
      </c>
      <c r="E6" s="6" t="s">
        <v>7</v>
      </c>
      <c r="F6" s="6" t="s">
        <v>8</v>
      </c>
      <c r="G6" s="6" t="s">
        <v>90</v>
      </c>
      <c r="H6" s="6">
        <v>12</v>
      </c>
      <c r="I6" s="9">
        <v>24966</v>
      </c>
      <c r="J6" s="9">
        <v>3135</v>
      </c>
      <c r="K6" s="10">
        <f t="shared" si="0"/>
        <v>0.12557077625570776</v>
      </c>
    </row>
    <row r="7" spans="1:11" ht="14.25">
      <c r="A7" s="137"/>
      <c r="B7" s="137"/>
      <c r="C7" s="6">
        <v>710</v>
      </c>
      <c r="D7" s="6">
        <v>1997</v>
      </c>
      <c r="E7" s="6" t="s">
        <v>14</v>
      </c>
      <c r="F7" s="6" t="s">
        <v>15</v>
      </c>
      <c r="H7" s="6">
        <v>12</v>
      </c>
      <c r="I7" s="9">
        <v>17129</v>
      </c>
      <c r="J7" s="9">
        <v>1410</v>
      </c>
      <c r="K7" s="43">
        <f t="shared" si="0"/>
        <v>0.08231653920252203</v>
      </c>
    </row>
    <row r="8" spans="1:11" ht="14.25">
      <c r="A8" s="137"/>
      <c r="B8" s="137"/>
      <c r="C8" s="6">
        <v>570</v>
      </c>
      <c r="D8" s="6">
        <v>1997</v>
      </c>
      <c r="E8" s="6" t="s">
        <v>14</v>
      </c>
      <c r="F8" s="6" t="s">
        <v>15</v>
      </c>
      <c r="H8" s="6">
        <v>12</v>
      </c>
      <c r="I8" s="9">
        <v>17129</v>
      </c>
      <c r="J8" s="9">
        <v>1370</v>
      </c>
      <c r="K8" s="43">
        <f t="shared" si="0"/>
        <v>0.07998131823223772</v>
      </c>
    </row>
    <row r="9" spans="1:11" ht="14.25">
      <c r="A9" s="137"/>
      <c r="B9" s="137"/>
      <c r="C9" s="6">
        <v>778</v>
      </c>
      <c r="D9" s="6">
        <v>1994</v>
      </c>
      <c r="E9" s="6" t="s">
        <v>7</v>
      </c>
      <c r="F9" s="6" t="s">
        <v>88</v>
      </c>
      <c r="G9" s="6" t="s">
        <v>91</v>
      </c>
      <c r="H9" s="6">
        <v>15</v>
      </c>
      <c r="I9" s="9">
        <v>20143</v>
      </c>
      <c r="J9" s="9">
        <v>6690</v>
      </c>
      <c r="K9" s="43">
        <f t="shared" si="0"/>
        <v>0.3321253040758576</v>
      </c>
    </row>
    <row r="10" spans="1:11" ht="14.25">
      <c r="A10" s="137"/>
      <c r="B10" s="137"/>
      <c r="C10" s="6">
        <v>744</v>
      </c>
      <c r="D10" s="6">
        <v>1995</v>
      </c>
      <c r="E10" s="6" t="s">
        <v>14</v>
      </c>
      <c r="F10" s="6">
        <v>3500</v>
      </c>
      <c r="H10" s="6">
        <v>14</v>
      </c>
      <c r="I10" s="9">
        <v>23703</v>
      </c>
      <c r="J10" s="9">
        <v>4050</v>
      </c>
      <c r="K10" s="10">
        <f t="shared" si="0"/>
        <v>0.17086444753828628</v>
      </c>
    </row>
    <row r="11" ht="14.25">
      <c r="J11" s="44"/>
    </row>
    <row r="12" spans="7:9" ht="14.25">
      <c r="G12" s="6" t="s">
        <v>93</v>
      </c>
      <c r="I12" s="9">
        <v>2945.38</v>
      </c>
    </row>
    <row r="13" ht="15" thickBot="1"/>
    <row r="14" spans="1:11" ht="29.25" thickBot="1">
      <c r="A14" s="3" t="s">
        <v>40</v>
      </c>
      <c r="B14" s="20" t="s">
        <v>159</v>
      </c>
      <c r="C14" s="3" t="s">
        <v>0</v>
      </c>
      <c r="D14" s="3" t="s">
        <v>11</v>
      </c>
      <c r="E14" s="3" t="s">
        <v>1</v>
      </c>
      <c r="F14" s="4" t="s">
        <v>2</v>
      </c>
      <c r="G14" s="3" t="s">
        <v>18</v>
      </c>
      <c r="H14" s="4" t="s">
        <v>3</v>
      </c>
      <c r="I14" s="3" t="s">
        <v>31</v>
      </c>
      <c r="J14" s="3" t="s">
        <v>4</v>
      </c>
      <c r="K14" s="17" t="s">
        <v>33</v>
      </c>
    </row>
    <row r="15" spans="1:11" ht="14.25">
      <c r="A15" s="21">
        <v>40112</v>
      </c>
      <c r="C15" s="6">
        <v>460</v>
      </c>
      <c r="D15" s="6">
        <v>2000</v>
      </c>
      <c r="E15" s="6" t="s">
        <v>162</v>
      </c>
      <c r="F15" s="6" t="s">
        <v>187</v>
      </c>
      <c r="G15" s="6" t="s">
        <v>196</v>
      </c>
      <c r="H15" s="6">
        <v>9</v>
      </c>
      <c r="I15" s="47">
        <v>106141</v>
      </c>
      <c r="J15" s="47">
        <v>36000</v>
      </c>
      <c r="K15" s="10">
        <f aca="true" t="shared" si="1" ref="K15:K26">SUM(J15/I15)</f>
        <v>0.3391714794471505</v>
      </c>
    </row>
    <row r="16" spans="1:11" ht="14.25">
      <c r="A16" s="21">
        <v>40112</v>
      </c>
      <c r="C16" s="6">
        <v>462</v>
      </c>
      <c r="D16" s="6">
        <v>2000</v>
      </c>
      <c r="E16" s="6" t="s">
        <v>162</v>
      </c>
      <c r="F16" s="6" t="s">
        <v>187</v>
      </c>
      <c r="G16" s="6" t="s">
        <v>196</v>
      </c>
      <c r="H16" s="6">
        <v>9</v>
      </c>
      <c r="I16" s="47">
        <v>106141</v>
      </c>
      <c r="J16" s="47">
        <v>36000</v>
      </c>
      <c r="K16" s="10">
        <f t="shared" si="1"/>
        <v>0.3391714794471505</v>
      </c>
    </row>
    <row r="17" spans="1:11" ht="14.25">
      <c r="A17" s="21">
        <v>40108</v>
      </c>
      <c r="C17" s="6">
        <v>498</v>
      </c>
      <c r="D17" s="6">
        <v>2001</v>
      </c>
      <c r="E17" s="6" t="s">
        <v>7</v>
      </c>
      <c r="F17" s="6" t="s">
        <v>198</v>
      </c>
      <c r="G17" s="6" t="s">
        <v>199</v>
      </c>
      <c r="H17" s="6">
        <v>8</v>
      </c>
      <c r="I17" s="47">
        <v>62189</v>
      </c>
      <c r="J17" s="47">
        <v>20500</v>
      </c>
      <c r="K17" s="10">
        <f t="shared" si="1"/>
        <v>0.3296402900834553</v>
      </c>
    </row>
    <row r="18" spans="1:11" ht="14.25">
      <c r="A18" s="21">
        <v>40112</v>
      </c>
      <c r="C18" s="6">
        <v>461</v>
      </c>
      <c r="D18" s="6">
        <v>2000</v>
      </c>
      <c r="E18" s="6" t="s">
        <v>162</v>
      </c>
      <c r="F18" s="6" t="s">
        <v>187</v>
      </c>
      <c r="G18" s="6" t="s">
        <v>196</v>
      </c>
      <c r="H18" s="6">
        <v>9</v>
      </c>
      <c r="I18" s="47">
        <v>106141</v>
      </c>
      <c r="J18" s="47">
        <v>36000</v>
      </c>
      <c r="K18" s="10">
        <f t="shared" si="1"/>
        <v>0.3391714794471505</v>
      </c>
    </row>
    <row r="19" spans="1:11" ht="14.25">
      <c r="A19" s="21">
        <v>40168</v>
      </c>
      <c r="C19" s="6">
        <v>492</v>
      </c>
      <c r="D19" s="6">
        <v>2002</v>
      </c>
      <c r="E19" s="6" t="s">
        <v>162</v>
      </c>
      <c r="F19" s="6" t="s">
        <v>187</v>
      </c>
      <c r="G19" s="6" t="s">
        <v>188</v>
      </c>
      <c r="H19" s="6">
        <v>7</v>
      </c>
      <c r="I19" s="47">
        <v>107036</v>
      </c>
      <c r="J19" s="47">
        <v>44000</v>
      </c>
      <c r="K19" s="10">
        <f t="shared" si="1"/>
        <v>0.41107664710938374</v>
      </c>
    </row>
    <row r="20" spans="1:11" ht="14.25">
      <c r="A20" s="21">
        <v>40007</v>
      </c>
      <c r="C20" s="6">
        <v>520</v>
      </c>
      <c r="D20" s="6">
        <v>1986</v>
      </c>
      <c r="E20" s="6" t="s">
        <v>53</v>
      </c>
      <c r="F20" s="6">
        <v>2350</v>
      </c>
      <c r="G20" s="6" t="s">
        <v>201</v>
      </c>
      <c r="H20" s="6">
        <v>23</v>
      </c>
      <c r="I20" s="47">
        <v>19297.6</v>
      </c>
      <c r="J20" s="47">
        <v>8000</v>
      </c>
      <c r="K20" s="10">
        <f t="shared" si="1"/>
        <v>0.41455932343918417</v>
      </c>
    </row>
    <row r="21" spans="1:11" ht="14.25">
      <c r="A21" s="21">
        <v>39833</v>
      </c>
      <c r="C21" s="6">
        <v>598</v>
      </c>
      <c r="D21" s="6">
        <v>1999</v>
      </c>
      <c r="E21" s="6" t="s">
        <v>202</v>
      </c>
      <c r="F21" s="6" t="s">
        <v>203</v>
      </c>
      <c r="G21" s="6" t="s">
        <v>204</v>
      </c>
      <c r="H21" s="6">
        <v>10</v>
      </c>
      <c r="I21" s="47">
        <v>43498</v>
      </c>
      <c r="J21" s="47">
        <v>14579</v>
      </c>
      <c r="K21" s="15">
        <f t="shared" si="1"/>
        <v>0.33516483516483514</v>
      </c>
    </row>
    <row r="22" spans="1:11" ht="14.25">
      <c r="A22" s="21">
        <v>39939</v>
      </c>
      <c r="C22" s="6">
        <v>5102</v>
      </c>
      <c r="D22" s="6">
        <v>1997</v>
      </c>
      <c r="E22" s="6" t="s">
        <v>53</v>
      </c>
      <c r="F22" s="6" t="s">
        <v>205</v>
      </c>
      <c r="G22" s="6" t="s">
        <v>206</v>
      </c>
      <c r="H22" s="6">
        <v>12</v>
      </c>
      <c r="I22" s="47">
        <v>6950</v>
      </c>
      <c r="J22" s="47">
        <v>1500</v>
      </c>
      <c r="K22" s="15">
        <f t="shared" si="1"/>
        <v>0.2158273381294964</v>
      </c>
    </row>
    <row r="23" spans="1:11" ht="14.25">
      <c r="A23" s="21">
        <v>40121</v>
      </c>
      <c r="C23" s="6">
        <v>5310</v>
      </c>
      <c r="D23" s="6">
        <v>2005</v>
      </c>
      <c r="E23" s="6" t="s">
        <v>53</v>
      </c>
      <c r="F23" s="6">
        <v>1435</v>
      </c>
      <c r="G23" s="6" t="s">
        <v>172</v>
      </c>
      <c r="H23" s="6">
        <v>4</v>
      </c>
      <c r="I23" s="47">
        <v>14983</v>
      </c>
      <c r="J23" s="47">
        <v>4833</v>
      </c>
      <c r="K23" s="15">
        <f t="shared" si="1"/>
        <v>0.3225655743175599</v>
      </c>
    </row>
    <row r="24" spans="1:11" ht="14.25">
      <c r="A24" s="21">
        <v>40099</v>
      </c>
      <c r="C24" s="6">
        <v>5405</v>
      </c>
      <c r="D24" s="6">
        <v>2004</v>
      </c>
      <c r="E24" s="6" t="s">
        <v>53</v>
      </c>
      <c r="F24" s="6" t="s">
        <v>207</v>
      </c>
      <c r="G24" s="6" t="s">
        <v>208</v>
      </c>
      <c r="H24" s="6">
        <v>5</v>
      </c>
      <c r="I24" s="47">
        <v>10874</v>
      </c>
      <c r="J24" s="47">
        <v>5500</v>
      </c>
      <c r="K24" s="15">
        <f t="shared" si="1"/>
        <v>0.5057936361964318</v>
      </c>
    </row>
    <row r="25" spans="1:11" ht="14.25">
      <c r="A25" s="21">
        <v>39937</v>
      </c>
      <c r="C25" s="6">
        <v>5410</v>
      </c>
      <c r="D25" s="6">
        <v>2005</v>
      </c>
      <c r="E25" s="6" t="s">
        <v>53</v>
      </c>
      <c r="F25" s="6">
        <v>1445</v>
      </c>
      <c r="G25" s="6" t="s">
        <v>172</v>
      </c>
      <c r="H25" s="6">
        <v>4</v>
      </c>
      <c r="I25" s="47">
        <v>17412</v>
      </c>
      <c r="J25" s="47">
        <v>4000</v>
      </c>
      <c r="K25" s="15">
        <f t="shared" si="1"/>
        <v>0.22972662531587412</v>
      </c>
    </row>
    <row r="26" spans="1:11" ht="14.25">
      <c r="A26" s="21">
        <v>40148</v>
      </c>
      <c r="C26" s="6">
        <v>259</v>
      </c>
      <c r="D26" s="6">
        <v>1999</v>
      </c>
      <c r="E26" s="6" t="s">
        <v>209</v>
      </c>
      <c r="F26" s="6">
        <v>4700</v>
      </c>
      <c r="G26" s="6" t="s">
        <v>210</v>
      </c>
      <c r="H26" s="6">
        <v>10</v>
      </c>
      <c r="I26" s="47">
        <v>102930</v>
      </c>
      <c r="J26" s="47">
        <v>30000</v>
      </c>
      <c r="K26" s="15">
        <f t="shared" si="1"/>
        <v>0.29146021568055963</v>
      </c>
    </row>
  </sheetData>
  <sheetProtection/>
  <mergeCells count="2">
    <mergeCell ref="A3:A10"/>
    <mergeCell ref="B3:B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73"/>
  <sheetViews>
    <sheetView zoomScalePageLayoutView="0" workbookViewId="0" topLeftCell="A1">
      <selection activeCell="Q5" sqref="Q5"/>
    </sheetView>
  </sheetViews>
  <sheetFormatPr defaultColWidth="9.140625" defaultRowHeight="12.75"/>
  <cols>
    <col min="1" max="1" width="12.57421875" style="6" customWidth="1"/>
    <col min="2" max="2" width="12.28125" style="6" customWidth="1"/>
    <col min="3" max="6" width="11.00390625" style="6" customWidth="1"/>
    <col min="7" max="7" width="20.421875" style="6" customWidth="1"/>
    <col min="8" max="8" width="5.421875" style="6" customWidth="1"/>
    <col min="9" max="9" width="17.7109375" style="6" customWidth="1"/>
    <col min="10" max="11" width="12.00390625" style="6" customWidth="1"/>
    <col min="12" max="16384" width="9.140625" style="6" customWidth="1"/>
  </cols>
  <sheetData>
    <row r="1" ht="4.5" customHeight="1" thickBot="1"/>
    <row r="2" spans="1:11" ht="33" customHeight="1" thickBot="1">
      <c r="A2" s="1" t="s">
        <v>40</v>
      </c>
      <c r="B2" s="2" t="s">
        <v>5</v>
      </c>
      <c r="C2" s="3" t="s">
        <v>0</v>
      </c>
      <c r="D2" s="4" t="s">
        <v>11</v>
      </c>
      <c r="E2" s="3" t="s">
        <v>1</v>
      </c>
      <c r="F2" s="4" t="s">
        <v>2</v>
      </c>
      <c r="G2" s="3" t="s">
        <v>18</v>
      </c>
      <c r="H2" s="4" t="s">
        <v>3</v>
      </c>
      <c r="I2" s="3" t="s">
        <v>31</v>
      </c>
      <c r="J2" s="4" t="s">
        <v>4</v>
      </c>
      <c r="K2" s="5" t="s">
        <v>33</v>
      </c>
    </row>
    <row r="3" spans="1:11" ht="14.25">
      <c r="A3" s="137"/>
      <c r="B3" s="137" t="s">
        <v>96</v>
      </c>
      <c r="C3" s="6">
        <v>55</v>
      </c>
      <c r="D3" s="6">
        <v>2006</v>
      </c>
      <c r="E3" s="6" t="s">
        <v>7</v>
      </c>
      <c r="F3" s="6" t="s">
        <v>13</v>
      </c>
      <c r="H3" s="6">
        <v>4</v>
      </c>
      <c r="I3" s="9">
        <v>20918</v>
      </c>
      <c r="J3" s="9">
        <v>3200</v>
      </c>
      <c r="K3" s="10">
        <f aca="true" t="shared" si="0" ref="K3:K9">SUM(J3/I3)</f>
        <v>0.15297829620422604</v>
      </c>
    </row>
    <row r="4" spans="1:11" ht="14.25">
      <c r="A4" s="137"/>
      <c r="B4" s="137"/>
      <c r="C4" s="6">
        <v>56</v>
      </c>
      <c r="D4" s="6">
        <v>2006</v>
      </c>
      <c r="E4" s="6" t="s">
        <v>7</v>
      </c>
      <c r="F4" s="6" t="s">
        <v>13</v>
      </c>
      <c r="H4" s="6">
        <v>4</v>
      </c>
      <c r="I4" s="9">
        <v>20918</v>
      </c>
      <c r="J4" s="9">
        <v>3281</v>
      </c>
      <c r="K4" s="10">
        <f t="shared" si="0"/>
        <v>0.15685055932689548</v>
      </c>
    </row>
    <row r="5" spans="1:11" ht="14.25">
      <c r="A5" s="137"/>
      <c r="B5" s="137"/>
      <c r="C5" s="6">
        <v>59</v>
      </c>
      <c r="D5" s="6">
        <v>2006</v>
      </c>
      <c r="E5" s="6" t="s">
        <v>7</v>
      </c>
      <c r="F5" s="6" t="s">
        <v>13</v>
      </c>
      <c r="H5" s="6">
        <v>4</v>
      </c>
      <c r="I5" s="9">
        <v>20918</v>
      </c>
      <c r="J5" s="9">
        <v>3825</v>
      </c>
      <c r="K5" s="10">
        <f t="shared" si="0"/>
        <v>0.1828568696816139</v>
      </c>
    </row>
    <row r="6" spans="1:11" ht="14.25">
      <c r="A6" s="137"/>
      <c r="B6" s="137"/>
      <c r="C6" s="6">
        <v>96</v>
      </c>
      <c r="D6" s="6">
        <v>2002</v>
      </c>
      <c r="E6" s="6" t="s">
        <v>7</v>
      </c>
      <c r="F6" s="6" t="s">
        <v>13</v>
      </c>
      <c r="H6" s="6">
        <v>8</v>
      </c>
      <c r="I6" s="9">
        <v>13300</v>
      </c>
      <c r="J6" s="9">
        <v>2076</v>
      </c>
      <c r="K6" s="43">
        <f t="shared" si="0"/>
        <v>0.15609022556390978</v>
      </c>
    </row>
    <row r="7" spans="1:11" ht="14.25">
      <c r="A7" s="137"/>
      <c r="B7" s="137"/>
      <c r="C7" s="6">
        <v>195</v>
      </c>
      <c r="D7" s="6">
        <v>2003</v>
      </c>
      <c r="E7" s="6" t="s">
        <v>7</v>
      </c>
      <c r="F7" s="6" t="s">
        <v>13</v>
      </c>
      <c r="H7" s="6">
        <v>7</v>
      </c>
      <c r="I7" s="9">
        <v>20843</v>
      </c>
      <c r="J7" s="9">
        <v>2980</v>
      </c>
      <c r="K7" s="43">
        <f t="shared" si="0"/>
        <v>0.14297366022165714</v>
      </c>
    </row>
    <row r="8" spans="1:11" ht="14.25">
      <c r="A8" s="137"/>
      <c r="B8" s="137"/>
      <c r="C8" s="6">
        <v>985</v>
      </c>
      <c r="D8" s="6">
        <v>1995</v>
      </c>
      <c r="E8" s="6" t="s">
        <v>7</v>
      </c>
      <c r="F8" s="6" t="s">
        <v>8</v>
      </c>
      <c r="G8" s="6" t="s">
        <v>95</v>
      </c>
      <c r="H8" s="6">
        <v>15</v>
      </c>
      <c r="I8" s="9">
        <v>29672</v>
      </c>
      <c r="J8" s="9">
        <v>2220</v>
      </c>
      <c r="K8" s="43">
        <f t="shared" si="0"/>
        <v>0.07481801024534915</v>
      </c>
    </row>
    <row r="9" spans="1:11" ht="14.25">
      <c r="A9" s="137"/>
      <c r="B9" s="137"/>
      <c r="C9" s="6">
        <v>628</v>
      </c>
      <c r="D9" s="6">
        <v>1987</v>
      </c>
      <c r="E9" s="6" t="s">
        <v>94</v>
      </c>
      <c r="F9" s="6" t="s">
        <v>43</v>
      </c>
      <c r="H9" s="6">
        <v>23</v>
      </c>
      <c r="I9" s="9">
        <v>146953</v>
      </c>
      <c r="J9" s="9">
        <v>6025</v>
      </c>
      <c r="K9" s="10">
        <f t="shared" si="0"/>
        <v>0.040999503242533326</v>
      </c>
    </row>
    <row r="10" spans="1:11" ht="14.25">
      <c r="A10" s="8"/>
      <c r="B10" s="8"/>
      <c r="I10" s="9"/>
      <c r="J10" s="9"/>
      <c r="K10" s="10"/>
    </row>
    <row r="11" spans="1:11" ht="14.25">
      <c r="A11" s="8"/>
      <c r="B11" s="8"/>
      <c r="G11" s="6" t="s">
        <v>98</v>
      </c>
      <c r="I11" s="9"/>
      <c r="J11" s="9">
        <f>SUM(J3:J10)</f>
        <v>23607</v>
      </c>
      <c r="K11" s="10"/>
    </row>
    <row r="13" spans="7:11" ht="14.25">
      <c r="G13" s="6" t="s">
        <v>93</v>
      </c>
      <c r="I13" s="9"/>
      <c r="J13" s="44">
        <v>3372.43</v>
      </c>
      <c r="K13" s="45">
        <v>0.1297</v>
      </c>
    </row>
    <row r="17" ht="15" thickBot="1"/>
    <row r="18" spans="1:11" ht="29.25" thickBot="1">
      <c r="A18" s="1" t="s">
        <v>40</v>
      </c>
      <c r="B18" s="2" t="s">
        <v>5</v>
      </c>
      <c r="C18" s="3" t="s">
        <v>0</v>
      </c>
      <c r="D18" s="4" t="s">
        <v>11</v>
      </c>
      <c r="E18" s="3" t="s">
        <v>1</v>
      </c>
      <c r="F18" s="4" t="s">
        <v>2</v>
      </c>
      <c r="G18" s="3" t="s">
        <v>18</v>
      </c>
      <c r="H18" s="4" t="s">
        <v>3</v>
      </c>
      <c r="I18" s="3" t="s">
        <v>31</v>
      </c>
      <c r="J18" s="4" t="s">
        <v>4</v>
      </c>
      <c r="K18" s="5" t="s">
        <v>33</v>
      </c>
    </row>
    <row r="19" spans="1:11" ht="14.25">
      <c r="A19" s="137"/>
      <c r="B19" s="137" t="s">
        <v>97</v>
      </c>
      <c r="C19" s="6">
        <v>54</v>
      </c>
      <c r="D19" s="6">
        <v>2006</v>
      </c>
      <c r="E19" s="6" t="s">
        <v>100</v>
      </c>
      <c r="F19" s="6" t="s">
        <v>13</v>
      </c>
      <c r="H19" s="6">
        <v>4</v>
      </c>
      <c r="I19" s="9">
        <v>20918</v>
      </c>
      <c r="J19" s="9">
        <v>4523</v>
      </c>
      <c r="K19" s="10">
        <f aca="true" t="shared" si="1" ref="K19:K25">SUM(J19/I19)</f>
        <v>0.21622526054116073</v>
      </c>
    </row>
    <row r="20" spans="1:11" ht="14.25">
      <c r="A20" s="137"/>
      <c r="B20" s="137"/>
      <c r="C20" s="6">
        <v>98</v>
      </c>
      <c r="D20" s="6">
        <v>2002</v>
      </c>
      <c r="E20" s="6" t="s">
        <v>100</v>
      </c>
      <c r="F20" s="6" t="s">
        <v>13</v>
      </c>
      <c r="H20" s="6">
        <v>6</v>
      </c>
      <c r="I20" s="9">
        <v>13300</v>
      </c>
      <c r="J20" s="9">
        <v>2700</v>
      </c>
      <c r="K20" s="10">
        <f t="shared" si="1"/>
        <v>0.20300751879699247</v>
      </c>
    </row>
    <row r="21" spans="1:11" ht="14.25">
      <c r="A21" s="137"/>
      <c r="B21" s="137"/>
      <c r="C21" s="6">
        <v>99</v>
      </c>
      <c r="D21" s="6">
        <v>2002</v>
      </c>
      <c r="E21" s="6" t="s">
        <v>100</v>
      </c>
      <c r="F21" s="6" t="s">
        <v>13</v>
      </c>
      <c r="H21" s="6">
        <v>6</v>
      </c>
      <c r="I21" s="9">
        <v>13300</v>
      </c>
      <c r="J21" s="9">
        <v>2180</v>
      </c>
      <c r="K21" s="10">
        <f t="shared" si="1"/>
        <v>0.16390977443609023</v>
      </c>
    </row>
    <row r="22" spans="1:11" ht="14.25">
      <c r="A22" s="137"/>
      <c r="B22" s="137"/>
      <c r="C22" s="6">
        <v>113</v>
      </c>
      <c r="D22" s="6">
        <v>2000</v>
      </c>
      <c r="E22" s="6" t="s">
        <v>100</v>
      </c>
      <c r="F22" s="6" t="s">
        <v>13</v>
      </c>
      <c r="H22" s="6">
        <v>10</v>
      </c>
      <c r="I22" s="9">
        <v>19796.95</v>
      </c>
      <c r="J22" s="9">
        <v>2300</v>
      </c>
      <c r="K22" s="43">
        <f t="shared" si="1"/>
        <v>0.11617951250066298</v>
      </c>
    </row>
    <row r="23" spans="1:11" ht="14.25">
      <c r="A23" s="137"/>
      <c r="B23" s="137"/>
      <c r="C23" s="6">
        <v>117</v>
      </c>
      <c r="D23" s="6">
        <v>1998</v>
      </c>
      <c r="E23" s="6" t="s">
        <v>100</v>
      </c>
      <c r="F23" s="6" t="s">
        <v>13</v>
      </c>
      <c r="H23" s="6">
        <v>12</v>
      </c>
      <c r="I23" s="9">
        <v>19798</v>
      </c>
      <c r="J23" s="9">
        <v>1900</v>
      </c>
      <c r="K23" s="43">
        <f t="shared" si="1"/>
        <v>0.09596928982725528</v>
      </c>
    </row>
    <row r="24" spans="1:11" ht="14.25">
      <c r="A24" s="137"/>
      <c r="B24" s="137"/>
      <c r="C24" s="6">
        <v>786</v>
      </c>
      <c r="D24" s="6">
        <v>2000</v>
      </c>
      <c r="E24" s="6" t="s">
        <v>100</v>
      </c>
      <c r="F24" s="6" t="s">
        <v>13</v>
      </c>
      <c r="H24" s="6">
        <v>10</v>
      </c>
      <c r="I24" s="9">
        <v>11275</v>
      </c>
      <c r="J24" s="9">
        <v>1478</v>
      </c>
      <c r="K24" s="43">
        <f t="shared" si="1"/>
        <v>0.13108647450110864</v>
      </c>
    </row>
    <row r="25" spans="1:11" ht="14.25">
      <c r="A25" s="137"/>
      <c r="B25" s="137"/>
      <c r="C25" s="6">
        <v>585</v>
      </c>
      <c r="D25" s="6">
        <v>1996</v>
      </c>
      <c r="E25" s="6" t="s">
        <v>14</v>
      </c>
      <c r="F25" s="6" t="s">
        <v>101</v>
      </c>
      <c r="G25" s="6" t="s">
        <v>102</v>
      </c>
      <c r="H25" s="6">
        <v>14</v>
      </c>
      <c r="I25" s="9">
        <v>23703</v>
      </c>
      <c r="J25" s="9">
        <v>1700</v>
      </c>
      <c r="K25" s="10">
        <f t="shared" si="1"/>
        <v>0.07172087921360165</v>
      </c>
    </row>
    <row r="26" spans="1:11" ht="14.25">
      <c r="A26" s="8"/>
      <c r="B26" s="8"/>
      <c r="C26" s="6">
        <v>695</v>
      </c>
      <c r="D26" s="6">
        <v>1999</v>
      </c>
      <c r="E26" s="6" t="s">
        <v>14</v>
      </c>
      <c r="F26" s="6" t="s">
        <v>101</v>
      </c>
      <c r="G26" s="6" t="s">
        <v>103</v>
      </c>
      <c r="H26" s="6">
        <v>11</v>
      </c>
      <c r="I26" s="9">
        <v>39782</v>
      </c>
      <c r="J26" s="9">
        <v>6850</v>
      </c>
      <c r="K26" s="10">
        <f aca="true" t="shared" si="2" ref="K26:K32">SUM(J26/I26)</f>
        <v>0.1721884269267508</v>
      </c>
    </row>
    <row r="27" spans="1:11" ht="14.25">
      <c r="A27" s="8"/>
      <c r="B27" s="8"/>
      <c r="C27" s="6">
        <v>724</v>
      </c>
      <c r="D27" s="6">
        <v>1998</v>
      </c>
      <c r="E27" s="6" t="s">
        <v>100</v>
      </c>
      <c r="F27" s="6" t="s">
        <v>10</v>
      </c>
      <c r="G27" s="6" t="s">
        <v>89</v>
      </c>
      <c r="H27" s="6">
        <v>12</v>
      </c>
      <c r="I27" s="9">
        <v>17997</v>
      </c>
      <c r="J27" s="9">
        <v>3200</v>
      </c>
      <c r="K27" s="10">
        <f t="shared" si="2"/>
        <v>0.17780741234650219</v>
      </c>
    </row>
    <row r="28" spans="1:11" ht="14.25">
      <c r="A28" s="8"/>
      <c r="B28" s="8"/>
      <c r="C28" s="6">
        <v>918</v>
      </c>
      <c r="D28" s="6">
        <v>1995</v>
      </c>
      <c r="E28" s="6" t="s">
        <v>109</v>
      </c>
      <c r="F28" s="6" t="s">
        <v>104</v>
      </c>
      <c r="G28" s="6" t="s">
        <v>105</v>
      </c>
      <c r="H28" s="6">
        <v>15</v>
      </c>
      <c r="I28" s="9">
        <v>6500</v>
      </c>
      <c r="J28" s="9">
        <v>4210</v>
      </c>
      <c r="K28" s="10">
        <f t="shared" si="2"/>
        <v>0.6476923076923077</v>
      </c>
    </row>
    <row r="29" spans="1:11" ht="14.25">
      <c r="A29" s="8"/>
      <c r="B29" s="8"/>
      <c r="C29" s="6">
        <v>919</v>
      </c>
      <c r="D29" s="6">
        <v>1995</v>
      </c>
      <c r="E29" s="6" t="s">
        <v>109</v>
      </c>
      <c r="F29" s="6" t="s">
        <v>106</v>
      </c>
      <c r="G29" s="6" t="s">
        <v>105</v>
      </c>
      <c r="H29" s="6">
        <v>15</v>
      </c>
      <c r="I29" s="9">
        <v>6500</v>
      </c>
      <c r="J29" s="9">
        <v>4410</v>
      </c>
      <c r="K29" s="10">
        <f t="shared" si="2"/>
        <v>0.6784615384615384</v>
      </c>
    </row>
    <row r="30" spans="1:11" ht="14.25">
      <c r="A30" s="8"/>
      <c r="B30" s="8"/>
      <c r="C30" s="6">
        <v>388</v>
      </c>
      <c r="D30" s="6">
        <v>1998</v>
      </c>
      <c r="E30" s="6" t="s">
        <v>107</v>
      </c>
      <c r="F30" s="6" t="s">
        <v>110</v>
      </c>
      <c r="G30" s="6" t="s">
        <v>108</v>
      </c>
      <c r="H30" s="6">
        <v>12</v>
      </c>
      <c r="I30" s="9">
        <v>44500</v>
      </c>
      <c r="J30" s="9">
        <v>12550</v>
      </c>
      <c r="K30" s="43">
        <f t="shared" si="2"/>
        <v>0.28202247191011237</v>
      </c>
    </row>
    <row r="31" spans="1:11" ht="14.25">
      <c r="A31" s="8"/>
      <c r="B31" s="8"/>
      <c r="C31" s="6">
        <v>384</v>
      </c>
      <c r="D31" s="6">
        <v>1998</v>
      </c>
      <c r="E31" s="6" t="s">
        <v>107</v>
      </c>
      <c r="F31" s="6" t="s">
        <v>110</v>
      </c>
      <c r="G31" s="6" t="s">
        <v>108</v>
      </c>
      <c r="H31" s="6">
        <v>12</v>
      </c>
      <c r="I31" s="9">
        <v>44500</v>
      </c>
      <c r="J31" s="9">
        <v>9250</v>
      </c>
      <c r="K31" s="10">
        <f t="shared" si="2"/>
        <v>0.20786516853932585</v>
      </c>
    </row>
    <row r="32" spans="1:11" ht="14.25">
      <c r="A32" s="8"/>
      <c r="B32" s="8"/>
      <c r="C32" s="6">
        <v>393</v>
      </c>
      <c r="D32" s="6">
        <v>1989</v>
      </c>
      <c r="E32" s="6" t="s">
        <v>111</v>
      </c>
      <c r="F32" s="6" t="s">
        <v>112</v>
      </c>
      <c r="G32" s="6" t="s">
        <v>113</v>
      </c>
      <c r="H32" s="6">
        <v>21</v>
      </c>
      <c r="I32" s="9">
        <v>77910</v>
      </c>
      <c r="J32" s="9">
        <v>5050</v>
      </c>
      <c r="K32" s="10">
        <f t="shared" si="2"/>
        <v>0.06481838018226159</v>
      </c>
    </row>
    <row r="33" spans="1:11" ht="14.25">
      <c r="A33" s="8"/>
      <c r="B33" s="8"/>
      <c r="I33" s="9"/>
      <c r="J33" s="9"/>
      <c r="K33" s="10"/>
    </row>
    <row r="34" spans="1:11" ht="14.25">
      <c r="A34" s="8"/>
      <c r="B34" s="8"/>
      <c r="I34" s="9"/>
      <c r="J34" s="9"/>
      <c r="K34" s="10"/>
    </row>
    <row r="35" spans="1:11" ht="14.25">
      <c r="A35" s="8"/>
      <c r="B35" s="8"/>
      <c r="I35" s="9"/>
      <c r="J35" s="9"/>
      <c r="K35" s="10"/>
    </row>
    <row r="36" spans="1:11" ht="14.25">
      <c r="A36" s="8"/>
      <c r="B36" s="8"/>
      <c r="G36" s="6" t="s">
        <v>99</v>
      </c>
      <c r="I36" s="9"/>
      <c r="J36" s="9">
        <f>SUM(J19:J35)</f>
        <v>62301</v>
      </c>
      <c r="K36" s="10">
        <f>SUM(K19:K35)</f>
        <v>3.2289544158756707</v>
      </c>
    </row>
    <row r="37" ht="14.25">
      <c r="J37" s="9">
        <v>4450.08</v>
      </c>
    </row>
    <row r="38" spans="7:10" ht="14.25">
      <c r="G38" s="6" t="s">
        <v>93</v>
      </c>
      <c r="I38" s="9"/>
      <c r="J38" s="44"/>
    </row>
    <row r="41" ht="14.25">
      <c r="L41" s="12" t="s">
        <v>126</v>
      </c>
    </row>
    <row r="42" ht="15" thickBot="1"/>
    <row r="43" spans="1:11" ht="29.25" thickBot="1">
      <c r="A43" s="1" t="s">
        <v>40</v>
      </c>
      <c r="B43" s="2" t="s">
        <v>5</v>
      </c>
      <c r="C43" s="3" t="s">
        <v>0</v>
      </c>
      <c r="D43" s="4" t="s">
        <v>11</v>
      </c>
      <c r="E43" s="3" t="s">
        <v>1</v>
      </c>
      <c r="F43" s="4" t="s">
        <v>2</v>
      </c>
      <c r="G43" s="3" t="s">
        <v>18</v>
      </c>
      <c r="H43" s="4" t="s">
        <v>3</v>
      </c>
      <c r="I43" s="3" t="s">
        <v>31</v>
      </c>
      <c r="J43" s="4" t="s">
        <v>4</v>
      </c>
      <c r="K43" s="5" t="s">
        <v>33</v>
      </c>
    </row>
    <row r="44" spans="1:11" ht="14.25">
      <c r="A44" s="137"/>
      <c r="B44" s="137" t="s">
        <v>114</v>
      </c>
      <c r="C44" s="6" t="s">
        <v>118</v>
      </c>
      <c r="D44" s="6">
        <v>2002</v>
      </c>
      <c r="E44" s="6" t="s">
        <v>115</v>
      </c>
      <c r="F44" s="6" t="s">
        <v>116</v>
      </c>
      <c r="G44" s="6" t="s">
        <v>117</v>
      </c>
      <c r="H44" s="6">
        <v>8</v>
      </c>
      <c r="I44" s="9">
        <v>205975</v>
      </c>
      <c r="J44" s="9">
        <v>350</v>
      </c>
      <c r="K44" s="10">
        <f>SUM(J44/I44)</f>
        <v>0.0016992353440951572</v>
      </c>
    </row>
    <row r="45" spans="1:11" ht="14.25">
      <c r="A45" s="137"/>
      <c r="B45" s="137"/>
      <c r="C45" s="6" t="s">
        <v>119</v>
      </c>
      <c r="D45" s="6">
        <v>2002</v>
      </c>
      <c r="E45" s="6" t="s">
        <v>123</v>
      </c>
      <c r="F45" s="6" t="s">
        <v>124</v>
      </c>
      <c r="G45" s="6" t="s">
        <v>125</v>
      </c>
      <c r="H45" s="6">
        <v>9</v>
      </c>
      <c r="I45" s="9">
        <v>46164</v>
      </c>
      <c r="J45" s="9">
        <v>1660</v>
      </c>
      <c r="K45" s="10">
        <f>SUM(J45/I45)</f>
        <v>0.035958755740403775</v>
      </c>
    </row>
    <row r="46" spans="1:11" ht="14.25">
      <c r="A46" s="137"/>
      <c r="B46" s="137"/>
      <c r="C46" s="6" t="s">
        <v>120</v>
      </c>
      <c r="D46" s="6">
        <v>2002</v>
      </c>
      <c r="E46" s="6" t="s">
        <v>123</v>
      </c>
      <c r="F46" s="6" t="s">
        <v>124</v>
      </c>
      <c r="G46" s="6" t="s">
        <v>125</v>
      </c>
      <c r="I46" s="9">
        <v>46164</v>
      </c>
      <c r="J46" s="9">
        <v>1150</v>
      </c>
      <c r="K46" s="10">
        <f>SUM(J46/I46)</f>
        <v>0.024911186205701413</v>
      </c>
    </row>
    <row r="47" spans="1:11" ht="14.25">
      <c r="A47" s="137"/>
      <c r="B47" s="137"/>
      <c r="C47" s="6" t="s">
        <v>121</v>
      </c>
      <c r="D47" s="6">
        <v>2000</v>
      </c>
      <c r="E47" s="6" t="s">
        <v>123</v>
      </c>
      <c r="F47" s="6" t="s">
        <v>124</v>
      </c>
      <c r="G47" s="6" t="s">
        <v>125</v>
      </c>
      <c r="I47" s="9">
        <v>43537</v>
      </c>
      <c r="J47" s="9">
        <v>1343</v>
      </c>
      <c r="K47" s="43">
        <f>SUM(J47/I47)</f>
        <v>0.03084732526356892</v>
      </c>
    </row>
    <row r="48" spans="1:11" ht="14.25">
      <c r="A48" s="137"/>
      <c r="B48" s="137"/>
      <c r="C48" s="6" t="s">
        <v>122</v>
      </c>
      <c r="D48" s="6">
        <v>1998</v>
      </c>
      <c r="E48" s="6" t="s">
        <v>123</v>
      </c>
      <c r="F48" s="6" t="s">
        <v>124</v>
      </c>
      <c r="G48" s="6" t="s">
        <v>125</v>
      </c>
      <c r="I48" s="9">
        <v>43537</v>
      </c>
      <c r="J48" s="9">
        <v>2009</v>
      </c>
      <c r="K48" s="43">
        <f>SUM(J48/I48)</f>
        <v>0.04614465856627696</v>
      </c>
    </row>
    <row r="49" spans="1:11" ht="14.25">
      <c r="A49" s="8"/>
      <c r="B49" s="8"/>
      <c r="I49" s="9"/>
      <c r="J49" s="9"/>
      <c r="K49" s="10"/>
    </row>
    <row r="50" spans="1:11" ht="14.25">
      <c r="A50" s="8"/>
      <c r="B50" s="8"/>
      <c r="I50" s="9"/>
      <c r="J50" s="9"/>
      <c r="K50" s="10"/>
    </row>
    <row r="51" spans="1:11" ht="14.25">
      <c r="A51" s="8"/>
      <c r="B51" s="8"/>
      <c r="I51" s="9"/>
      <c r="J51" s="9"/>
      <c r="K51" s="10"/>
    </row>
    <row r="52" spans="1:11" ht="14.25">
      <c r="A52" s="8"/>
      <c r="B52" s="8"/>
      <c r="G52" s="6" t="s">
        <v>99</v>
      </c>
      <c r="I52" s="9"/>
      <c r="J52" s="9">
        <f>SUM(J44:J51)</f>
        <v>6512</v>
      </c>
      <c r="K52" s="10">
        <f>SUM(K44:K51)</f>
        <v>0.13956116112004624</v>
      </c>
    </row>
    <row r="53" ht="14.25">
      <c r="J53" s="9"/>
    </row>
    <row r="54" spans="7:11" ht="14.25">
      <c r="G54" s="6" t="s">
        <v>93</v>
      </c>
      <c r="I54" s="9"/>
      <c r="J54" s="44">
        <v>1758.4</v>
      </c>
      <c r="K54" s="15">
        <v>0.032</v>
      </c>
    </row>
    <row r="57" ht="15" thickBot="1"/>
    <row r="58" spans="1:11" ht="29.25" thickBot="1">
      <c r="A58" s="1" t="s">
        <v>40</v>
      </c>
      <c r="B58" s="2" t="s">
        <v>5</v>
      </c>
      <c r="C58" s="3" t="s">
        <v>0</v>
      </c>
      <c r="D58" s="4" t="s">
        <v>11</v>
      </c>
      <c r="E58" s="3" t="s">
        <v>1</v>
      </c>
      <c r="F58" s="4" t="s">
        <v>2</v>
      </c>
      <c r="G58" s="3" t="s">
        <v>18</v>
      </c>
      <c r="H58" s="4" t="s">
        <v>3</v>
      </c>
      <c r="I58" s="3" t="s">
        <v>31</v>
      </c>
      <c r="J58" s="4" t="s">
        <v>4</v>
      </c>
      <c r="K58" s="5" t="s">
        <v>33</v>
      </c>
    </row>
    <row r="59" spans="1:11" ht="14.25">
      <c r="A59" s="21">
        <v>40515</v>
      </c>
      <c r="B59" s="8" t="s">
        <v>127</v>
      </c>
      <c r="C59" s="6" t="s">
        <v>128</v>
      </c>
      <c r="D59" s="6">
        <v>1998</v>
      </c>
      <c r="E59" s="6" t="s">
        <v>123</v>
      </c>
      <c r="F59" s="6" t="s">
        <v>124</v>
      </c>
      <c r="G59" s="6" t="s">
        <v>125</v>
      </c>
      <c r="I59" s="9">
        <v>43537</v>
      </c>
      <c r="J59" s="9">
        <v>810</v>
      </c>
      <c r="K59" s="43">
        <f>SUM(J59/I59)</f>
        <v>0.01860486482761789</v>
      </c>
    </row>
    <row r="60" spans="1:11" ht="14.25">
      <c r="A60" s="8"/>
      <c r="B60" s="8"/>
      <c r="I60" s="9"/>
      <c r="J60" s="9"/>
      <c r="K60" s="10"/>
    </row>
    <row r="61" spans="1:11" ht="14.25">
      <c r="A61" s="8"/>
      <c r="B61" s="8"/>
      <c r="I61" s="9"/>
      <c r="J61" s="9"/>
      <c r="K61" s="10"/>
    </row>
    <row r="62" spans="1:11" ht="14.25">
      <c r="A62" s="8"/>
      <c r="B62" s="8"/>
      <c r="I62" s="9"/>
      <c r="J62" s="9"/>
      <c r="K62" s="10"/>
    </row>
    <row r="63" spans="1:11" ht="14.25">
      <c r="A63" s="8"/>
      <c r="B63" s="8"/>
      <c r="G63" s="6" t="s">
        <v>99</v>
      </c>
      <c r="I63" s="9"/>
      <c r="J63" s="9">
        <f>SUM(J59:J62)</f>
        <v>810</v>
      </c>
      <c r="K63" s="10">
        <f>SUM(K59:K62)</f>
        <v>0.01860486482761789</v>
      </c>
    </row>
    <row r="64" ht="15" thickBot="1">
      <c r="J64" s="9"/>
    </row>
    <row r="65" spans="1:11" ht="29.25" thickBot="1">
      <c r="A65" s="3" t="s">
        <v>40</v>
      </c>
      <c r="B65" s="20" t="s">
        <v>159</v>
      </c>
      <c r="C65" s="3" t="s">
        <v>0</v>
      </c>
      <c r="D65" s="3" t="s">
        <v>11</v>
      </c>
      <c r="E65" s="3" t="s">
        <v>1</v>
      </c>
      <c r="F65" s="4" t="s">
        <v>2</v>
      </c>
      <c r="G65" s="3" t="s">
        <v>18</v>
      </c>
      <c r="H65" s="4" t="s">
        <v>3</v>
      </c>
      <c r="I65" s="3" t="s">
        <v>31</v>
      </c>
      <c r="J65" s="3" t="s">
        <v>4</v>
      </c>
      <c r="K65" s="17" t="s">
        <v>33</v>
      </c>
    </row>
    <row r="66" spans="1:11" ht="14.25">
      <c r="A66" s="46">
        <v>40463</v>
      </c>
      <c r="B66" s="33"/>
      <c r="C66" s="36">
        <v>463</v>
      </c>
      <c r="D66" s="36">
        <v>2002</v>
      </c>
      <c r="E66" s="37" t="s">
        <v>162</v>
      </c>
      <c r="F66" s="37" t="s">
        <v>200</v>
      </c>
      <c r="G66" s="37" t="s">
        <v>196</v>
      </c>
      <c r="H66" s="36">
        <v>8</v>
      </c>
      <c r="I66" s="38">
        <v>110077</v>
      </c>
      <c r="J66" s="38">
        <v>32500</v>
      </c>
      <c r="K66" s="43">
        <f aca="true" t="shared" si="3" ref="K66:K73">SUM(J66/I66)</f>
        <v>0.2952478719441845</v>
      </c>
    </row>
    <row r="67" spans="1:11" ht="14.25">
      <c r="A67" s="46">
        <v>40499</v>
      </c>
      <c r="B67" s="33"/>
      <c r="C67" s="36">
        <v>465</v>
      </c>
      <c r="D67" s="36">
        <v>2003</v>
      </c>
      <c r="E67" s="37" t="s">
        <v>162</v>
      </c>
      <c r="F67" s="37" t="s">
        <v>187</v>
      </c>
      <c r="G67" s="37" t="s">
        <v>196</v>
      </c>
      <c r="H67" s="36">
        <v>7</v>
      </c>
      <c r="I67" s="38">
        <v>114106</v>
      </c>
      <c r="J67" s="38">
        <v>34000</v>
      </c>
      <c r="K67" s="43">
        <f t="shared" si="3"/>
        <v>0.29796855555360807</v>
      </c>
    </row>
    <row r="68" spans="1:11" ht="14.25">
      <c r="A68" s="21">
        <v>40521</v>
      </c>
      <c r="C68" s="6">
        <v>467</v>
      </c>
      <c r="D68" s="6">
        <v>2003</v>
      </c>
      <c r="E68" s="6" t="s">
        <v>162</v>
      </c>
      <c r="F68" s="6" t="s">
        <v>187</v>
      </c>
      <c r="G68" s="6" t="s">
        <v>196</v>
      </c>
      <c r="H68" s="6">
        <v>7</v>
      </c>
      <c r="I68" s="47">
        <v>114106</v>
      </c>
      <c r="J68" s="47">
        <v>34000</v>
      </c>
      <c r="K68" s="43">
        <f t="shared" si="3"/>
        <v>0.29796855555360807</v>
      </c>
    </row>
    <row r="69" spans="1:11" ht="14.25">
      <c r="A69" s="21">
        <v>40429</v>
      </c>
      <c r="C69" s="6">
        <v>487</v>
      </c>
      <c r="D69" s="6">
        <v>2003</v>
      </c>
      <c r="E69" s="6" t="s">
        <v>162</v>
      </c>
      <c r="F69" s="6" t="s">
        <v>187</v>
      </c>
      <c r="G69" s="6" t="s">
        <v>188</v>
      </c>
      <c r="H69" s="6">
        <v>7</v>
      </c>
      <c r="I69" s="47">
        <v>72421</v>
      </c>
      <c r="J69" s="47">
        <v>37500</v>
      </c>
      <c r="K69" s="43">
        <f t="shared" si="3"/>
        <v>0.5178056088703553</v>
      </c>
    </row>
    <row r="70" spans="1:11" ht="14.25">
      <c r="A70" s="21">
        <v>40499</v>
      </c>
      <c r="C70" s="6">
        <v>5302</v>
      </c>
      <c r="D70" s="6">
        <v>1998</v>
      </c>
      <c r="E70" s="6" t="s">
        <v>53</v>
      </c>
      <c r="F70" s="11" t="s">
        <v>181</v>
      </c>
      <c r="G70" s="6" t="s">
        <v>206</v>
      </c>
      <c r="H70" s="6">
        <v>12</v>
      </c>
      <c r="I70" s="47">
        <v>8231</v>
      </c>
      <c r="J70" s="47">
        <v>2500</v>
      </c>
      <c r="K70" s="43">
        <f t="shared" si="3"/>
        <v>0.3037298019681691</v>
      </c>
    </row>
    <row r="71" spans="1:11" ht="14.25">
      <c r="A71" s="21">
        <v>40220</v>
      </c>
      <c r="C71" s="6">
        <v>5402</v>
      </c>
      <c r="D71" s="6">
        <v>2003</v>
      </c>
      <c r="E71" s="6" t="s">
        <v>53</v>
      </c>
      <c r="F71" s="11">
        <v>1600</v>
      </c>
      <c r="G71" s="6" t="s">
        <v>177</v>
      </c>
      <c r="H71" s="6">
        <v>7</v>
      </c>
      <c r="I71" s="47">
        <v>36112</v>
      </c>
      <c r="J71" s="47">
        <v>12000</v>
      </c>
      <c r="K71" s="43">
        <f t="shared" si="3"/>
        <v>0.3322995126273815</v>
      </c>
    </row>
    <row r="72" spans="1:11" ht="14.25">
      <c r="A72" s="21">
        <v>40249</v>
      </c>
      <c r="C72" s="6">
        <v>5517</v>
      </c>
      <c r="D72" s="6">
        <v>2002</v>
      </c>
      <c r="E72" s="6" t="s">
        <v>212</v>
      </c>
      <c r="F72" s="6" t="s">
        <v>211</v>
      </c>
      <c r="G72" s="6" t="s">
        <v>213</v>
      </c>
      <c r="H72" s="6">
        <v>8</v>
      </c>
      <c r="I72" s="48">
        <v>10686</v>
      </c>
      <c r="J72" s="47">
        <v>1000</v>
      </c>
      <c r="K72" s="43">
        <f t="shared" si="3"/>
        <v>0.09358038555118847</v>
      </c>
    </row>
    <row r="73" spans="1:11" ht="14.25">
      <c r="A73" s="21">
        <v>40501</v>
      </c>
      <c r="C73" s="6">
        <v>5905</v>
      </c>
      <c r="D73" s="6">
        <v>1992</v>
      </c>
      <c r="E73" s="6" t="s">
        <v>214</v>
      </c>
      <c r="F73" s="6" t="s">
        <v>206</v>
      </c>
      <c r="G73" s="6" t="s">
        <v>215</v>
      </c>
      <c r="H73" s="6">
        <v>14</v>
      </c>
      <c r="I73" s="47">
        <v>6500</v>
      </c>
      <c r="J73" s="47">
        <v>500</v>
      </c>
      <c r="K73" s="43">
        <f t="shared" si="3"/>
        <v>0.07692307692307693</v>
      </c>
    </row>
  </sheetData>
  <sheetProtection/>
  <mergeCells count="6">
    <mergeCell ref="A44:A48"/>
    <mergeCell ref="B44:B48"/>
    <mergeCell ref="A3:A9"/>
    <mergeCell ref="B3:B9"/>
    <mergeCell ref="A19:A25"/>
    <mergeCell ref="B19:B2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57"/>
  <sheetViews>
    <sheetView zoomScalePageLayoutView="0" workbookViewId="0" topLeftCell="A26">
      <selection activeCell="L26" sqref="L26"/>
    </sheetView>
  </sheetViews>
  <sheetFormatPr defaultColWidth="9.140625" defaultRowHeight="12.75"/>
  <cols>
    <col min="1" max="1" width="12.57421875" style="6" customWidth="1"/>
    <col min="2" max="2" width="11.140625" style="6" customWidth="1"/>
    <col min="3" max="6" width="9.140625" style="6" customWidth="1"/>
    <col min="7" max="7" width="17.28125" style="6" customWidth="1"/>
    <col min="8" max="8" width="9.140625" style="6" customWidth="1"/>
    <col min="9" max="9" width="14.8515625" style="6" customWidth="1"/>
    <col min="10" max="10" width="14.421875" style="6" customWidth="1"/>
    <col min="11" max="11" width="11.00390625" style="6" customWidth="1"/>
    <col min="12" max="16384" width="9.140625" style="6" customWidth="1"/>
  </cols>
  <sheetData>
    <row r="1" ht="15" thickBot="1"/>
    <row r="2" spans="1:11" ht="29.25" thickBot="1">
      <c r="A2" s="1" t="s">
        <v>40</v>
      </c>
      <c r="B2" s="2" t="s">
        <v>5</v>
      </c>
      <c r="C2" s="3" t="s">
        <v>0</v>
      </c>
      <c r="D2" s="4" t="s">
        <v>11</v>
      </c>
      <c r="E2" s="3" t="s">
        <v>1</v>
      </c>
      <c r="F2" s="4" t="s">
        <v>2</v>
      </c>
      <c r="G2" s="3" t="s">
        <v>18</v>
      </c>
      <c r="H2" s="4" t="s">
        <v>3</v>
      </c>
      <c r="I2" s="3" t="s">
        <v>31</v>
      </c>
      <c r="J2" s="4" t="s">
        <v>4</v>
      </c>
      <c r="K2" s="29" t="s">
        <v>33</v>
      </c>
    </row>
    <row r="3" spans="1:11" ht="14.25">
      <c r="A3" s="139">
        <v>40788</v>
      </c>
      <c r="B3" s="137" t="s">
        <v>129</v>
      </c>
      <c r="C3" s="6">
        <v>300</v>
      </c>
      <c r="D3" s="6">
        <v>2001</v>
      </c>
      <c r="E3" s="6" t="s">
        <v>14</v>
      </c>
      <c r="F3" s="6" t="s">
        <v>130</v>
      </c>
      <c r="H3" s="6">
        <v>10</v>
      </c>
      <c r="I3" s="9">
        <v>19749</v>
      </c>
      <c r="J3" s="30">
        <v>3550</v>
      </c>
      <c r="K3" s="31">
        <f>SUM(J3/I3)</f>
        <v>0.17975593700946885</v>
      </c>
    </row>
    <row r="4" spans="1:11" ht="14.25">
      <c r="A4" s="137"/>
      <c r="B4" s="137"/>
      <c r="C4" s="6">
        <v>7731</v>
      </c>
      <c r="D4" s="6">
        <v>2001</v>
      </c>
      <c r="E4" s="6" t="s">
        <v>14</v>
      </c>
      <c r="F4" s="6">
        <v>3500</v>
      </c>
      <c r="G4" s="6" t="s">
        <v>131</v>
      </c>
      <c r="H4" s="6">
        <v>10</v>
      </c>
      <c r="I4" s="9">
        <v>42964</v>
      </c>
      <c r="J4" s="30">
        <v>4724.99</v>
      </c>
      <c r="K4" s="31">
        <f>SUM(J4/I4)</f>
        <v>0.10997556093473605</v>
      </c>
    </row>
    <row r="5" spans="1:11" ht="14.25">
      <c r="A5" s="137"/>
      <c r="B5" s="137"/>
      <c r="C5" s="6">
        <v>176</v>
      </c>
      <c r="D5" s="6">
        <v>1999</v>
      </c>
      <c r="E5" s="6" t="s">
        <v>7</v>
      </c>
      <c r="F5" s="6" t="s">
        <v>132</v>
      </c>
      <c r="H5" s="6">
        <v>12</v>
      </c>
      <c r="I5" s="9">
        <v>17602</v>
      </c>
      <c r="J5" s="30">
        <v>1400</v>
      </c>
      <c r="K5" s="31">
        <f>SUM(J5/I5)</f>
        <v>0.07953641631632768</v>
      </c>
    </row>
    <row r="6" spans="1:11" ht="14.25">
      <c r="A6" s="137"/>
      <c r="B6" s="137"/>
      <c r="C6" s="6">
        <v>144</v>
      </c>
      <c r="D6" s="6">
        <v>1998</v>
      </c>
      <c r="E6" s="6" t="s">
        <v>7</v>
      </c>
      <c r="F6" s="6" t="s">
        <v>133</v>
      </c>
      <c r="H6" s="6">
        <v>12</v>
      </c>
      <c r="I6" s="9">
        <v>19328</v>
      </c>
      <c r="J6" s="30">
        <v>2025</v>
      </c>
      <c r="K6" s="31">
        <f>SUM(J6/I6)</f>
        <v>0.10477028145695365</v>
      </c>
    </row>
    <row r="7" spans="1:11" ht="14.25">
      <c r="A7" s="8"/>
      <c r="B7" s="8"/>
      <c r="I7" s="9"/>
      <c r="J7" s="9"/>
      <c r="K7" s="10"/>
    </row>
    <row r="8" spans="1:11" ht="14.25">
      <c r="A8" s="8"/>
      <c r="B8" s="8"/>
      <c r="I8" s="9"/>
      <c r="J8" s="9"/>
      <c r="K8" s="10"/>
    </row>
    <row r="9" spans="1:11" ht="14.25">
      <c r="A9" s="8"/>
      <c r="B9" s="8"/>
      <c r="I9" s="9"/>
      <c r="J9" s="9"/>
      <c r="K9" s="10"/>
    </row>
    <row r="10" spans="1:11" ht="14.25">
      <c r="A10" s="8"/>
      <c r="B10" s="8"/>
      <c r="G10" s="6" t="s">
        <v>99</v>
      </c>
      <c r="I10" s="9"/>
      <c r="J10" s="9">
        <f>SUM(J3:J9)</f>
        <v>11699.99</v>
      </c>
      <c r="K10" s="10">
        <v>0.1178</v>
      </c>
    </row>
    <row r="11" ht="14.25">
      <c r="J11" s="9"/>
    </row>
    <row r="12" spans="7:11" ht="14.25">
      <c r="G12" s="12" t="s">
        <v>93</v>
      </c>
      <c r="H12" s="12"/>
      <c r="I12" s="13"/>
      <c r="J12" s="14">
        <v>2925</v>
      </c>
      <c r="K12" s="15"/>
    </row>
    <row r="19" ht="15" thickBot="1"/>
    <row r="20" spans="1:11" ht="29.25" thickBot="1">
      <c r="A20" s="1" t="s">
        <v>40</v>
      </c>
      <c r="B20" s="2" t="s">
        <v>5</v>
      </c>
      <c r="C20" s="3" t="s">
        <v>0</v>
      </c>
      <c r="D20" s="4" t="s">
        <v>11</v>
      </c>
      <c r="E20" s="3" t="s">
        <v>1</v>
      </c>
      <c r="F20" s="4" t="s">
        <v>2</v>
      </c>
      <c r="G20" s="3" t="s">
        <v>18</v>
      </c>
      <c r="H20" s="4" t="s">
        <v>3</v>
      </c>
      <c r="I20" s="3" t="s">
        <v>31</v>
      </c>
      <c r="J20" s="4" t="s">
        <v>4</v>
      </c>
      <c r="K20" s="5" t="s">
        <v>33</v>
      </c>
    </row>
    <row r="21" spans="1:11" ht="14.25">
      <c r="A21" s="139">
        <v>40834</v>
      </c>
      <c r="B21" s="137" t="s">
        <v>134</v>
      </c>
      <c r="C21" s="6">
        <v>718</v>
      </c>
      <c r="D21" s="6">
        <v>2002</v>
      </c>
      <c r="E21" s="6" t="s">
        <v>115</v>
      </c>
      <c r="F21" s="6" t="s">
        <v>135</v>
      </c>
      <c r="G21" s="6" t="s">
        <v>136</v>
      </c>
      <c r="H21" s="6">
        <v>9</v>
      </c>
      <c r="I21" s="9">
        <v>205975</v>
      </c>
      <c r="J21" s="9">
        <v>2210</v>
      </c>
      <c r="K21" s="10">
        <f>SUM(J21/I21)</f>
        <v>0.01072945745842942</v>
      </c>
    </row>
    <row r="22" spans="1:11" ht="14.25">
      <c r="A22" s="137"/>
      <c r="B22" s="137"/>
      <c r="C22" s="6">
        <v>719</v>
      </c>
      <c r="D22" s="6">
        <v>2002</v>
      </c>
      <c r="E22" s="6" t="s">
        <v>115</v>
      </c>
      <c r="F22" s="6" t="s">
        <v>135</v>
      </c>
      <c r="G22" s="6" t="s">
        <v>136</v>
      </c>
      <c r="H22" s="6">
        <v>9</v>
      </c>
      <c r="I22" s="9">
        <v>205975</v>
      </c>
      <c r="J22" s="9">
        <v>1570</v>
      </c>
      <c r="K22" s="10">
        <f>SUM(J22/I22)</f>
        <v>0.007622284257798277</v>
      </c>
    </row>
    <row r="23" spans="1:11" ht="14.25">
      <c r="A23" s="137"/>
      <c r="B23" s="137"/>
      <c r="C23" s="6">
        <v>720</v>
      </c>
      <c r="D23" s="6">
        <v>2002</v>
      </c>
      <c r="E23" s="6" t="s">
        <v>115</v>
      </c>
      <c r="F23" s="6" t="s">
        <v>135</v>
      </c>
      <c r="G23" s="6" t="s">
        <v>136</v>
      </c>
      <c r="H23" s="6">
        <v>9</v>
      </c>
      <c r="I23" s="9">
        <v>205975</v>
      </c>
      <c r="J23" s="9">
        <v>2040</v>
      </c>
      <c r="K23" s="10">
        <f>SUM(J23/I23)</f>
        <v>0.009904114577011774</v>
      </c>
    </row>
    <row r="24" spans="1:11" ht="14.25">
      <c r="A24" s="137"/>
      <c r="B24" s="137"/>
      <c r="C24" s="6">
        <v>722</v>
      </c>
      <c r="D24" s="6">
        <v>2002</v>
      </c>
      <c r="E24" s="6" t="s">
        <v>115</v>
      </c>
      <c r="F24" s="6" t="s">
        <v>135</v>
      </c>
      <c r="G24" s="6" t="s">
        <v>136</v>
      </c>
      <c r="H24" s="6">
        <v>9</v>
      </c>
      <c r="I24" s="9">
        <v>205975</v>
      </c>
      <c r="J24" s="9">
        <v>1770</v>
      </c>
      <c r="K24" s="10">
        <f>SUM(J24/I24)</f>
        <v>0.00859327588299551</v>
      </c>
    </row>
    <row r="25" spans="1:11" ht="14.25">
      <c r="A25" s="137"/>
      <c r="B25" s="137"/>
      <c r="C25" s="6">
        <v>727</v>
      </c>
      <c r="D25" s="6">
        <v>2002</v>
      </c>
      <c r="E25" s="6" t="s">
        <v>115</v>
      </c>
      <c r="F25" s="6" t="s">
        <v>135</v>
      </c>
      <c r="G25" s="6" t="s">
        <v>136</v>
      </c>
      <c r="H25" s="6">
        <v>9</v>
      </c>
      <c r="I25" s="9">
        <v>205975</v>
      </c>
      <c r="J25" s="9">
        <v>2405</v>
      </c>
      <c r="K25" s="10">
        <f>SUM(J25/I25)</f>
        <v>0.011676174292996723</v>
      </c>
    </row>
    <row r="26" spans="1:11" ht="14.25">
      <c r="A26" s="8"/>
      <c r="B26" s="8"/>
      <c r="C26" s="6">
        <v>738</v>
      </c>
      <c r="D26" s="6">
        <v>2004</v>
      </c>
      <c r="E26" s="6" t="s">
        <v>123</v>
      </c>
      <c r="F26" s="6" t="s">
        <v>135</v>
      </c>
      <c r="G26" s="6" t="s">
        <v>140</v>
      </c>
      <c r="H26" s="6">
        <v>7</v>
      </c>
      <c r="I26" s="9">
        <v>39478</v>
      </c>
      <c r="J26" s="9">
        <v>1610</v>
      </c>
      <c r="K26" s="10">
        <f aca="true" t="shared" si="0" ref="K26:K38">SUM(J26/I26)</f>
        <v>0.04078220781194589</v>
      </c>
    </row>
    <row r="27" spans="1:11" ht="14.25">
      <c r="A27" s="8"/>
      <c r="B27" s="8"/>
      <c r="C27" s="6">
        <v>739</v>
      </c>
      <c r="D27" s="6">
        <v>2004</v>
      </c>
      <c r="E27" s="6" t="s">
        <v>123</v>
      </c>
      <c r="F27" s="6" t="s">
        <v>135</v>
      </c>
      <c r="G27" s="6" t="s">
        <v>140</v>
      </c>
      <c r="H27" s="6">
        <v>7</v>
      </c>
      <c r="I27" s="9">
        <v>39478</v>
      </c>
      <c r="J27" s="9">
        <v>1410</v>
      </c>
      <c r="K27" s="10">
        <f t="shared" si="0"/>
        <v>0.0357160950402756</v>
      </c>
    </row>
    <row r="28" spans="1:11" ht="14.25">
      <c r="A28" s="8"/>
      <c r="B28" s="8"/>
      <c r="C28" s="6">
        <v>740</v>
      </c>
      <c r="D28" s="6">
        <v>2004</v>
      </c>
      <c r="E28" s="6" t="s">
        <v>123</v>
      </c>
      <c r="F28" s="6" t="s">
        <v>135</v>
      </c>
      <c r="G28" s="6" t="s">
        <v>140</v>
      </c>
      <c r="H28" s="6">
        <v>7</v>
      </c>
      <c r="I28" s="9">
        <v>39478</v>
      </c>
      <c r="J28" s="9">
        <v>2010</v>
      </c>
      <c r="K28" s="10">
        <f t="shared" si="0"/>
        <v>0.05091443335528649</v>
      </c>
    </row>
    <row r="29" spans="1:11" ht="14.25">
      <c r="A29" s="8"/>
      <c r="B29" s="8"/>
      <c r="C29" s="6">
        <v>741</v>
      </c>
      <c r="D29" s="6">
        <v>2004</v>
      </c>
      <c r="E29" s="6" t="s">
        <v>123</v>
      </c>
      <c r="F29" s="6" t="s">
        <v>135</v>
      </c>
      <c r="G29" s="6" t="s">
        <v>140</v>
      </c>
      <c r="H29" s="6">
        <v>7</v>
      </c>
      <c r="I29" s="9">
        <v>39478</v>
      </c>
      <c r="J29" s="9">
        <v>1935</v>
      </c>
      <c r="K29" s="10">
        <f t="shared" si="0"/>
        <v>0.04901464106591013</v>
      </c>
    </row>
    <row r="30" spans="1:11" ht="14.25">
      <c r="A30" s="8"/>
      <c r="B30" s="8"/>
      <c r="C30" s="6">
        <v>281</v>
      </c>
      <c r="D30" s="6">
        <v>1997</v>
      </c>
      <c r="E30" s="6" t="s">
        <v>7</v>
      </c>
      <c r="F30" s="6" t="s">
        <v>10</v>
      </c>
      <c r="H30" s="6">
        <v>14</v>
      </c>
      <c r="I30" s="9">
        <v>19789.29</v>
      </c>
      <c r="J30" s="9">
        <v>2535</v>
      </c>
      <c r="K30" s="10">
        <f t="shared" si="0"/>
        <v>0.12809959326484174</v>
      </c>
    </row>
    <row r="31" spans="1:11" ht="14.25">
      <c r="A31" s="8"/>
      <c r="B31" s="8"/>
      <c r="C31" s="6">
        <v>718</v>
      </c>
      <c r="D31" s="6">
        <v>1998</v>
      </c>
      <c r="E31" s="6" t="s">
        <v>7</v>
      </c>
      <c r="F31" s="6" t="s">
        <v>10</v>
      </c>
      <c r="H31" s="6">
        <v>13</v>
      </c>
      <c r="I31" s="9">
        <v>20737.9</v>
      </c>
      <c r="J31" s="9">
        <v>3027</v>
      </c>
      <c r="K31" s="10">
        <f t="shared" si="0"/>
        <v>0.14596463479908764</v>
      </c>
    </row>
    <row r="32" spans="1:11" ht="14.25">
      <c r="A32" s="8"/>
      <c r="B32" s="8"/>
      <c r="C32" s="6">
        <v>305</v>
      </c>
      <c r="D32" s="6">
        <v>2000</v>
      </c>
      <c r="E32" s="6" t="s">
        <v>14</v>
      </c>
      <c r="F32" s="11">
        <v>1500</v>
      </c>
      <c r="H32" s="6">
        <v>11</v>
      </c>
      <c r="I32" s="9">
        <v>22342</v>
      </c>
      <c r="J32" s="9">
        <v>5085</v>
      </c>
      <c r="K32" s="10">
        <f t="shared" si="0"/>
        <v>0.22759824545698684</v>
      </c>
    </row>
    <row r="33" spans="1:11" ht="14.25">
      <c r="A33" s="8"/>
      <c r="B33" s="8"/>
      <c r="C33" s="6">
        <v>614</v>
      </c>
      <c r="D33" s="6">
        <v>1992</v>
      </c>
      <c r="E33" s="6" t="s">
        <v>94</v>
      </c>
      <c r="F33" s="6" t="s">
        <v>43</v>
      </c>
      <c r="G33" s="6" t="s">
        <v>137</v>
      </c>
      <c r="H33" s="6">
        <v>19</v>
      </c>
      <c r="I33" s="9">
        <v>413151</v>
      </c>
      <c r="J33" s="9">
        <v>28525</v>
      </c>
      <c r="K33" s="10">
        <f t="shared" si="0"/>
        <v>0.06904255344898112</v>
      </c>
    </row>
    <row r="34" spans="1:11" ht="14.25">
      <c r="A34" s="8"/>
      <c r="B34" s="8"/>
      <c r="C34" s="6">
        <v>630</v>
      </c>
      <c r="D34" s="6">
        <v>1986</v>
      </c>
      <c r="E34" s="6" t="s">
        <v>138</v>
      </c>
      <c r="F34" s="6" t="s">
        <v>43</v>
      </c>
      <c r="G34" s="6" t="s">
        <v>139</v>
      </c>
      <c r="H34" s="6">
        <v>25</v>
      </c>
      <c r="I34" s="9">
        <v>285683</v>
      </c>
      <c r="J34" s="9">
        <v>7913</v>
      </c>
      <c r="K34" s="10">
        <f t="shared" si="0"/>
        <v>0.027698532989362337</v>
      </c>
    </row>
    <row r="35" spans="1:11" ht="14.25">
      <c r="A35" s="8"/>
      <c r="B35" s="8"/>
      <c r="C35" s="6">
        <v>191</v>
      </c>
      <c r="D35" s="6">
        <v>2003</v>
      </c>
      <c r="E35" s="6" t="s">
        <v>7</v>
      </c>
      <c r="F35" s="6" t="s">
        <v>13</v>
      </c>
      <c r="H35" s="6">
        <v>8</v>
      </c>
      <c r="I35" s="9">
        <v>20846</v>
      </c>
      <c r="J35" s="9">
        <v>1756</v>
      </c>
      <c r="K35" s="10">
        <f t="shared" si="0"/>
        <v>0.08423678403530653</v>
      </c>
    </row>
    <row r="36" spans="1:11" ht="14.25">
      <c r="A36" s="8"/>
      <c r="B36" s="8"/>
      <c r="C36" s="6">
        <v>85</v>
      </c>
      <c r="D36" s="6">
        <v>2004</v>
      </c>
      <c r="E36" s="6" t="s">
        <v>7</v>
      </c>
      <c r="F36" s="6" t="s">
        <v>13</v>
      </c>
      <c r="H36" s="6">
        <v>7</v>
      </c>
      <c r="I36" s="9">
        <v>20307</v>
      </c>
      <c r="J36" s="9">
        <v>1905</v>
      </c>
      <c r="K36" s="10">
        <f t="shared" si="0"/>
        <v>0.09381001625055399</v>
      </c>
    </row>
    <row r="37" spans="1:11" ht="14.25">
      <c r="A37" s="8"/>
      <c r="B37" s="8"/>
      <c r="C37" s="6">
        <v>204</v>
      </c>
      <c r="D37" s="6">
        <v>2005</v>
      </c>
      <c r="E37" s="6" t="s">
        <v>7</v>
      </c>
      <c r="F37" s="6" t="s">
        <v>13</v>
      </c>
      <c r="H37" s="6">
        <v>6</v>
      </c>
      <c r="I37" s="9">
        <v>20816</v>
      </c>
      <c r="J37" s="9">
        <v>3185</v>
      </c>
      <c r="K37" s="10">
        <f t="shared" si="0"/>
        <v>0.15300730207532667</v>
      </c>
    </row>
    <row r="38" spans="1:11" ht="14.25">
      <c r="A38" s="8"/>
      <c r="B38" s="8"/>
      <c r="C38" s="6">
        <v>757</v>
      </c>
      <c r="D38" s="6">
        <v>2006</v>
      </c>
      <c r="E38" s="6" t="s">
        <v>7</v>
      </c>
      <c r="F38" s="6" t="s">
        <v>13</v>
      </c>
      <c r="H38" s="6">
        <v>5</v>
      </c>
      <c r="I38" s="9">
        <v>20816</v>
      </c>
      <c r="J38" s="9">
        <v>3050</v>
      </c>
      <c r="K38" s="10">
        <f t="shared" si="0"/>
        <v>0.14652190622598002</v>
      </c>
    </row>
    <row r="39" spans="1:11" ht="14.25">
      <c r="A39" s="8"/>
      <c r="B39" s="8"/>
      <c r="I39" s="9"/>
      <c r="J39" s="9"/>
      <c r="K39" s="10"/>
    </row>
    <row r="40" spans="1:11" ht="14.25">
      <c r="A40" s="8"/>
      <c r="B40" s="8"/>
      <c r="I40" s="9"/>
      <c r="J40" s="9"/>
      <c r="K40" s="10"/>
    </row>
    <row r="41" spans="1:11" ht="14.25">
      <c r="A41" s="8"/>
      <c r="B41" s="8"/>
      <c r="I41" s="9"/>
      <c r="J41" s="9"/>
      <c r="K41" s="10"/>
    </row>
    <row r="42" spans="1:11" ht="14.25">
      <c r="A42" s="8"/>
      <c r="B42" s="8"/>
      <c r="G42" s="6" t="s">
        <v>99</v>
      </c>
      <c r="I42" s="9"/>
      <c r="J42" s="9">
        <f>SUM(J21:J41)</f>
        <v>73941</v>
      </c>
      <c r="K42" s="10">
        <v>0.0723</v>
      </c>
    </row>
    <row r="43" ht="14.25">
      <c r="J43" s="9"/>
    </row>
    <row r="44" spans="7:11" ht="14.25">
      <c r="G44" s="12" t="s">
        <v>93</v>
      </c>
      <c r="H44" s="12"/>
      <c r="I44" s="13"/>
      <c r="J44" s="14"/>
      <c r="K44" s="15"/>
    </row>
    <row r="45" ht="15" thickBot="1"/>
    <row r="46" spans="1:11" ht="29.25" thickBot="1">
      <c r="A46" s="3" t="s">
        <v>40</v>
      </c>
      <c r="B46" s="20" t="s">
        <v>159</v>
      </c>
      <c r="C46" s="3" t="s">
        <v>0</v>
      </c>
      <c r="D46" s="3" t="s">
        <v>11</v>
      </c>
      <c r="E46" s="3" t="s">
        <v>1</v>
      </c>
      <c r="F46" s="4" t="s">
        <v>2</v>
      </c>
      <c r="G46" s="3" t="s">
        <v>18</v>
      </c>
      <c r="H46" s="4" t="s">
        <v>3</v>
      </c>
      <c r="I46" s="3" t="s">
        <v>31</v>
      </c>
      <c r="J46" s="3" t="s">
        <v>4</v>
      </c>
      <c r="K46" s="17" t="s">
        <v>33</v>
      </c>
    </row>
    <row r="47" spans="1:13" ht="14.25">
      <c r="A47" s="32">
        <v>40730</v>
      </c>
      <c r="B47" s="33"/>
      <c r="C47" s="33">
        <v>360</v>
      </c>
      <c r="D47" s="33">
        <v>2004</v>
      </c>
      <c r="E47" s="33" t="s">
        <v>162</v>
      </c>
      <c r="F47" s="33" t="s">
        <v>216</v>
      </c>
      <c r="G47" s="33" t="s">
        <v>168</v>
      </c>
      <c r="H47" s="33">
        <v>7</v>
      </c>
      <c r="I47" s="34">
        <v>160700</v>
      </c>
      <c r="J47" s="34">
        <v>34000</v>
      </c>
      <c r="K47" s="10">
        <f>SUM(J47/I47)</f>
        <v>0.21157436216552583</v>
      </c>
      <c r="L47" s="33"/>
      <c r="M47" s="33"/>
    </row>
    <row r="48" spans="1:13" ht="14.25">
      <c r="A48" s="32">
        <v>40723</v>
      </c>
      <c r="B48" s="35"/>
      <c r="C48" s="36">
        <v>390</v>
      </c>
      <c r="D48" s="36">
        <v>1997</v>
      </c>
      <c r="E48" s="37" t="s">
        <v>107</v>
      </c>
      <c r="F48" s="37" t="s">
        <v>217</v>
      </c>
      <c r="G48" s="37" t="s">
        <v>218</v>
      </c>
      <c r="H48" s="36">
        <v>14</v>
      </c>
      <c r="I48" s="38">
        <v>90903</v>
      </c>
      <c r="J48" s="38">
        <v>14000</v>
      </c>
      <c r="K48" s="10">
        <f>SUM(J48/I48)</f>
        <v>0.15401031869135232</v>
      </c>
      <c r="L48" s="33"/>
      <c r="M48" s="33"/>
    </row>
    <row r="49" spans="1:13" ht="14.25">
      <c r="A49" s="39">
        <v>40654</v>
      </c>
      <c r="B49" s="40"/>
      <c r="C49" s="33">
        <v>766</v>
      </c>
      <c r="D49" s="33">
        <v>2003</v>
      </c>
      <c r="E49" s="27" t="s">
        <v>171</v>
      </c>
      <c r="F49" s="27" t="s">
        <v>219</v>
      </c>
      <c r="G49" s="33" t="s">
        <v>220</v>
      </c>
      <c r="H49" s="33">
        <v>8</v>
      </c>
      <c r="I49" s="41">
        <v>49326</v>
      </c>
      <c r="J49" s="41">
        <v>15000</v>
      </c>
      <c r="K49" s="10">
        <f aca="true" t="shared" si="1" ref="K49:K57">SUM(J49/I49)</f>
        <v>0.3040992579978105</v>
      </c>
      <c r="L49" s="33"/>
      <c r="M49" s="33"/>
    </row>
    <row r="50" spans="1:13" ht="14.25">
      <c r="A50" s="39">
        <v>40742</v>
      </c>
      <c r="B50" s="40"/>
      <c r="C50" s="27">
        <v>419</v>
      </c>
      <c r="D50" s="27">
        <v>2003</v>
      </c>
      <c r="E50" s="27" t="s">
        <v>190</v>
      </c>
      <c r="F50" s="27" t="s">
        <v>189</v>
      </c>
      <c r="G50" s="27" t="s">
        <v>192</v>
      </c>
      <c r="H50" s="27">
        <v>8</v>
      </c>
      <c r="I50" s="41">
        <v>147284</v>
      </c>
      <c r="J50" s="41">
        <v>55000</v>
      </c>
      <c r="K50" s="10">
        <f t="shared" si="1"/>
        <v>0.37342820672985527</v>
      </c>
      <c r="L50" s="33"/>
      <c r="M50" s="33"/>
    </row>
    <row r="51" spans="1:11" ht="14.25">
      <c r="A51" s="7">
        <v>40772</v>
      </c>
      <c r="B51" s="8"/>
      <c r="C51" s="27">
        <v>494</v>
      </c>
      <c r="D51" s="27">
        <v>2000</v>
      </c>
      <c r="E51" s="27" t="s">
        <v>7</v>
      </c>
      <c r="F51" s="27" t="s">
        <v>197</v>
      </c>
      <c r="G51" s="27" t="s">
        <v>221</v>
      </c>
      <c r="H51" s="27">
        <v>11</v>
      </c>
      <c r="I51" s="9">
        <v>50150</v>
      </c>
      <c r="J51" s="9">
        <v>15000</v>
      </c>
      <c r="K51" s="10">
        <f t="shared" si="1"/>
        <v>0.29910269192422734</v>
      </c>
    </row>
    <row r="52" spans="1:11" ht="14.25">
      <c r="A52" s="7">
        <v>40547</v>
      </c>
      <c r="B52" s="8"/>
      <c r="C52" s="27">
        <v>558</v>
      </c>
      <c r="D52" s="27">
        <v>1999</v>
      </c>
      <c r="E52" s="27" t="s">
        <v>223</v>
      </c>
      <c r="F52" s="27" t="s">
        <v>222</v>
      </c>
      <c r="G52" s="27" t="s">
        <v>224</v>
      </c>
      <c r="H52" s="27">
        <v>12</v>
      </c>
      <c r="I52" s="9">
        <v>26313</v>
      </c>
      <c r="J52" s="9">
        <v>3894.38</v>
      </c>
      <c r="K52" s="10">
        <f t="shared" si="1"/>
        <v>0.14800212822559192</v>
      </c>
    </row>
    <row r="53" spans="1:16" ht="14.25">
      <c r="A53" s="7">
        <v>40784</v>
      </c>
      <c r="B53" s="8"/>
      <c r="C53" s="27">
        <v>5321</v>
      </c>
      <c r="D53" s="27">
        <v>2005</v>
      </c>
      <c r="E53" s="27" t="s">
        <v>53</v>
      </c>
      <c r="F53" s="27">
        <v>1445</v>
      </c>
      <c r="G53" s="27" t="s">
        <v>172</v>
      </c>
      <c r="H53" s="27">
        <v>6</v>
      </c>
      <c r="I53" s="9">
        <v>17091</v>
      </c>
      <c r="J53" s="9">
        <v>5685</v>
      </c>
      <c r="K53" s="10">
        <f t="shared" si="1"/>
        <v>0.3326312094084606</v>
      </c>
      <c r="P53" s="42"/>
    </row>
    <row r="54" spans="1:11" ht="14.25">
      <c r="A54" s="7">
        <v>40575</v>
      </c>
      <c r="B54" s="8"/>
      <c r="C54" s="27">
        <v>5407</v>
      </c>
      <c r="D54" s="27">
        <v>2005</v>
      </c>
      <c r="E54" s="27" t="s">
        <v>53</v>
      </c>
      <c r="F54" s="27">
        <v>1445</v>
      </c>
      <c r="G54" s="6" t="s">
        <v>172</v>
      </c>
      <c r="H54" s="27">
        <v>6</v>
      </c>
      <c r="I54" s="9">
        <v>17035</v>
      </c>
      <c r="J54" s="9">
        <v>5089</v>
      </c>
      <c r="K54" s="10">
        <f t="shared" si="1"/>
        <v>0.2987378925741121</v>
      </c>
    </row>
    <row r="55" spans="1:16" ht="14.25">
      <c r="A55" s="7">
        <v>40780</v>
      </c>
      <c r="B55" s="8"/>
      <c r="C55" s="27">
        <v>5409</v>
      </c>
      <c r="D55" s="27">
        <v>2005</v>
      </c>
      <c r="E55" s="27" t="s">
        <v>53</v>
      </c>
      <c r="F55" s="11">
        <v>997</v>
      </c>
      <c r="G55" s="6" t="s">
        <v>227</v>
      </c>
      <c r="H55" s="27">
        <v>6</v>
      </c>
      <c r="I55" s="9">
        <v>15596.3</v>
      </c>
      <c r="J55" s="9">
        <v>5000</v>
      </c>
      <c r="K55" s="10">
        <f t="shared" si="1"/>
        <v>0.3205888576136648</v>
      </c>
      <c r="P55" s="42"/>
    </row>
    <row r="56" spans="1:11" ht="14.25">
      <c r="A56" s="7">
        <v>40833</v>
      </c>
      <c r="B56" s="8"/>
      <c r="C56" s="27">
        <v>5411</v>
      </c>
      <c r="D56" s="27">
        <v>2007</v>
      </c>
      <c r="E56" s="27" t="s">
        <v>228</v>
      </c>
      <c r="F56" s="6" t="s">
        <v>226</v>
      </c>
      <c r="G56" s="6" t="s">
        <v>229</v>
      </c>
      <c r="H56" s="27">
        <v>4</v>
      </c>
      <c r="I56" s="9">
        <v>14572</v>
      </c>
      <c r="J56" s="9">
        <v>3500</v>
      </c>
      <c r="K56" s="10">
        <f t="shared" si="1"/>
        <v>0.24018665934669228</v>
      </c>
    </row>
    <row r="57" spans="1:11" ht="14.25">
      <c r="A57" s="7">
        <v>40592</v>
      </c>
      <c r="B57" s="8"/>
      <c r="C57" s="27">
        <v>5966</v>
      </c>
      <c r="D57" s="27">
        <v>2006</v>
      </c>
      <c r="E57" s="27" t="s">
        <v>53</v>
      </c>
      <c r="F57" s="6" t="s">
        <v>230</v>
      </c>
      <c r="G57" s="6" t="s">
        <v>231</v>
      </c>
      <c r="H57" s="27">
        <v>5</v>
      </c>
      <c r="I57" s="9">
        <v>21816.88</v>
      </c>
      <c r="J57" s="9">
        <v>2750</v>
      </c>
      <c r="K57" s="10">
        <f t="shared" si="1"/>
        <v>0.1260491876015269</v>
      </c>
    </row>
  </sheetData>
  <sheetProtection/>
  <mergeCells count="4">
    <mergeCell ref="A3:A6"/>
    <mergeCell ref="B3:B6"/>
    <mergeCell ref="A21:A25"/>
    <mergeCell ref="B21:B2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24">
      <selection activeCell="F41" sqref="F41"/>
    </sheetView>
  </sheetViews>
  <sheetFormatPr defaultColWidth="9.140625" defaultRowHeight="12.75"/>
  <cols>
    <col min="1" max="1" width="13.00390625" style="6" customWidth="1"/>
    <col min="2" max="2" width="12.28125" style="6" customWidth="1"/>
    <col min="3" max="4" width="9.28125" style="6" bestFit="1" customWidth="1"/>
    <col min="5" max="5" width="12.28125" style="6" customWidth="1"/>
    <col min="6" max="6" width="14.421875" style="6" customWidth="1"/>
    <col min="7" max="7" width="18.7109375" style="6" customWidth="1"/>
    <col min="8" max="8" width="5.421875" style="6" customWidth="1"/>
    <col min="9" max="9" width="13.8515625" style="9" customWidth="1"/>
    <col min="10" max="10" width="14.421875" style="9" customWidth="1"/>
    <col min="11" max="11" width="9.57421875" style="6" bestFit="1" customWidth="1"/>
    <col min="12" max="16384" width="9.140625" style="6" customWidth="1"/>
  </cols>
  <sheetData>
    <row r="1" spans="1:11" ht="43.5" thickBot="1">
      <c r="A1" s="1" t="s">
        <v>40</v>
      </c>
      <c r="B1" s="2" t="s">
        <v>5</v>
      </c>
      <c r="C1" s="3" t="s">
        <v>0</v>
      </c>
      <c r="D1" s="4" t="s">
        <v>11</v>
      </c>
      <c r="E1" s="3" t="s">
        <v>1</v>
      </c>
      <c r="F1" s="4" t="s">
        <v>2</v>
      </c>
      <c r="G1" s="3" t="s">
        <v>18</v>
      </c>
      <c r="H1" s="4" t="s">
        <v>3</v>
      </c>
      <c r="I1" s="18" t="s">
        <v>31</v>
      </c>
      <c r="J1" s="19" t="s">
        <v>4</v>
      </c>
      <c r="K1" s="5" t="s">
        <v>33</v>
      </c>
    </row>
    <row r="2" spans="1:11" ht="14.25">
      <c r="A2" s="139">
        <v>41206</v>
      </c>
      <c r="B2" s="137" t="s">
        <v>141</v>
      </c>
      <c r="C2" s="6">
        <v>24</v>
      </c>
      <c r="D2" s="6">
        <v>2008</v>
      </c>
      <c r="E2" s="6" t="s">
        <v>100</v>
      </c>
      <c r="F2" s="6" t="s">
        <v>13</v>
      </c>
      <c r="G2" s="6" t="s">
        <v>142</v>
      </c>
      <c r="H2" s="6">
        <v>4</v>
      </c>
      <c r="I2" s="9">
        <v>21788</v>
      </c>
      <c r="J2" s="9">
        <v>2736</v>
      </c>
      <c r="K2" s="10">
        <f>SUM(J2/I2)</f>
        <v>0.1255737102992473</v>
      </c>
    </row>
    <row r="3" spans="1:11" ht="14.25">
      <c r="A3" s="137"/>
      <c r="B3" s="137"/>
      <c r="C3" s="6">
        <v>25</v>
      </c>
      <c r="D3" s="6">
        <v>2008</v>
      </c>
      <c r="E3" s="6" t="s">
        <v>100</v>
      </c>
      <c r="F3" s="6" t="s">
        <v>13</v>
      </c>
      <c r="G3" s="6" t="s">
        <v>142</v>
      </c>
      <c r="H3" s="6">
        <v>4</v>
      </c>
      <c r="I3" s="9">
        <v>21788</v>
      </c>
      <c r="J3" s="9">
        <v>3250</v>
      </c>
      <c r="K3" s="10">
        <f>SUM(J3/I3)</f>
        <v>0.14916467780429593</v>
      </c>
    </row>
    <row r="4" spans="1:11" ht="14.25">
      <c r="A4" s="137"/>
      <c r="B4" s="137"/>
      <c r="C4" s="6">
        <v>26</v>
      </c>
      <c r="D4" s="6">
        <v>2008</v>
      </c>
      <c r="E4" s="6" t="s">
        <v>100</v>
      </c>
      <c r="F4" s="6" t="s">
        <v>13</v>
      </c>
      <c r="G4" s="6" t="s">
        <v>142</v>
      </c>
      <c r="H4" s="6">
        <v>4</v>
      </c>
      <c r="I4" s="9">
        <v>21788</v>
      </c>
      <c r="J4" s="9">
        <v>3224</v>
      </c>
      <c r="K4" s="10">
        <f>SUM(J4/I4)</f>
        <v>0.14797136038186157</v>
      </c>
    </row>
    <row r="5" spans="1:11" ht="14.25">
      <c r="A5" s="137"/>
      <c r="B5" s="137"/>
      <c r="C5" s="6">
        <v>29</v>
      </c>
      <c r="D5" s="6">
        <v>2008</v>
      </c>
      <c r="E5" s="6" t="s">
        <v>100</v>
      </c>
      <c r="F5" s="6" t="s">
        <v>13</v>
      </c>
      <c r="G5" s="6" t="s">
        <v>142</v>
      </c>
      <c r="H5" s="6">
        <v>4</v>
      </c>
      <c r="I5" s="9">
        <v>21788</v>
      </c>
      <c r="J5" s="9">
        <v>3278</v>
      </c>
      <c r="K5" s="10">
        <f>SUM(J5/I5)</f>
        <v>0.15044978887460989</v>
      </c>
    </row>
    <row r="6" spans="1:11" ht="14.25">
      <c r="A6" s="137"/>
      <c r="B6" s="137"/>
      <c r="C6" s="6">
        <v>30</v>
      </c>
      <c r="D6" s="6">
        <v>2008</v>
      </c>
      <c r="E6" s="6" t="s">
        <v>100</v>
      </c>
      <c r="F6" s="6" t="s">
        <v>13</v>
      </c>
      <c r="G6" s="6" t="s">
        <v>142</v>
      </c>
      <c r="H6" s="6">
        <v>4</v>
      </c>
      <c r="I6" s="9">
        <v>21788</v>
      </c>
      <c r="J6" s="9">
        <v>3350</v>
      </c>
      <c r="K6" s="10">
        <f>SUM(J6/I6)</f>
        <v>0.1537543601982743</v>
      </c>
    </row>
    <row r="7" spans="1:11" ht="14.25">
      <c r="A7" s="8"/>
      <c r="B7" s="8"/>
      <c r="C7" s="6">
        <v>36</v>
      </c>
      <c r="D7" s="6">
        <v>2008</v>
      </c>
      <c r="E7" s="6" t="s">
        <v>100</v>
      </c>
      <c r="F7" s="6" t="s">
        <v>13</v>
      </c>
      <c r="G7" s="6" t="s">
        <v>142</v>
      </c>
      <c r="H7" s="6">
        <v>4</v>
      </c>
      <c r="I7" s="9">
        <v>21788</v>
      </c>
      <c r="J7" s="9">
        <v>3351</v>
      </c>
      <c r="K7" s="10">
        <f aca="true" t="shared" si="0" ref="K7:K19">SUM(J7/I7)</f>
        <v>0.15380025702221406</v>
      </c>
    </row>
    <row r="8" spans="1:11" ht="14.25">
      <c r="A8" s="8"/>
      <c r="B8" s="8"/>
      <c r="C8" s="6">
        <v>53</v>
      </c>
      <c r="D8" s="6">
        <v>2006</v>
      </c>
      <c r="E8" s="6" t="s">
        <v>100</v>
      </c>
      <c r="F8" s="6" t="s">
        <v>13</v>
      </c>
      <c r="G8" s="6" t="s">
        <v>142</v>
      </c>
      <c r="H8" s="6">
        <v>6</v>
      </c>
      <c r="I8" s="9">
        <v>20918</v>
      </c>
      <c r="J8" s="9">
        <v>2225</v>
      </c>
      <c r="K8" s="10">
        <f t="shared" si="0"/>
        <v>0.1063677215795009</v>
      </c>
    </row>
    <row r="9" spans="1:11" ht="14.25">
      <c r="A9" s="8"/>
      <c r="B9" s="8"/>
      <c r="C9" s="6">
        <v>188</v>
      </c>
      <c r="D9" s="6">
        <v>2003</v>
      </c>
      <c r="E9" s="6" t="s">
        <v>100</v>
      </c>
      <c r="F9" s="6" t="s">
        <v>13</v>
      </c>
      <c r="G9" s="6" t="s">
        <v>142</v>
      </c>
      <c r="H9" s="6">
        <v>9</v>
      </c>
      <c r="I9" s="9">
        <v>20843</v>
      </c>
      <c r="J9" s="9">
        <v>1275</v>
      </c>
      <c r="K9" s="10">
        <f t="shared" si="0"/>
        <v>0.06117161637000432</v>
      </c>
    </row>
    <row r="10" spans="1:11" ht="14.25">
      <c r="A10" s="8"/>
      <c r="B10" s="8"/>
      <c r="C10" s="6">
        <v>571</v>
      </c>
      <c r="D10" s="6">
        <v>1998</v>
      </c>
      <c r="E10" s="6" t="s">
        <v>100</v>
      </c>
      <c r="F10" s="6" t="s">
        <v>58</v>
      </c>
      <c r="G10" s="6" t="s">
        <v>143</v>
      </c>
      <c r="H10" s="6">
        <v>14</v>
      </c>
      <c r="I10" s="9">
        <v>17252</v>
      </c>
      <c r="J10" s="9">
        <v>1296</v>
      </c>
      <c r="K10" s="10">
        <f t="shared" si="0"/>
        <v>0.07512172501738928</v>
      </c>
    </row>
    <row r="11" spans="1:11" ht="14.25">
      <c r="A11" s="8"/>
      <c r="B11" s="8"/>
      <c r="C11" s="6">
        <v>572</v>
      </c>
      <c r="D11" s="6">
        <v>1998</v>
      </c>
      <c r="E11" s="6" t="s">
        <v>100</v>
      </c>
      <c r="F11" s="6" t="s">
        <v>58</v>
      </c>
      <c r="G11" s="6" t="s">
        <v>143</v>
      </c>
      <c r="H11" s="6">
        <v>14</v>
      </c>
      <c r="I11" s="9">
        <v>18590</v>
      </c>
      <c r="J11" s="9">
        <v>1803</v>
      </c>
      <c r="K11" s="10">
        <f t="shared" si="0"/>
        <v>0.09698762775685853</v>
      </c>
    </row>
    <row r="12" spans="1:11" ht="14.25">
      <c r="A12" s="8"/>
      <c r="B12" s="8"/>
      <c r="C12" s="6">
        <v>580</v>
      </c>
      <c r="D12" s="6">
        <v>1997</v>
      </c>
      <c r="E12" s="6" t="s">
        <v>100</v>
      </c>
      <c r="F12" s="6" t="s">
        <v>144</v>
      </c>
      <c r="G12" s="6" t="s">
        <v>145</v>
      </c>
      <c r="H12" s="6">
        <v>15</v>
      </c>
      <c r="I12" s="9">
        <v>20753</v>
      </c>
      <c r="J12" s="9">
        <v>1176</v>
      </c>
      <c r="K12" s="10">
        <f t="shared" si="0"/>
        <v>0.05666650604731846</v>
      </c>
    </row>
    <row r="13" spans="1:11" ht="14.25">
      <c r="A13" s="8"/>
      <c r="B13" s="8"/>
      <c r="C13" s="6">
        <v>590</v>
      </c>
      <c r="D13" s="6">
        <v>1996</v>
      </c>
      <c r="E13" s="6" t="s">
        <v>100</v>
      </c>
      <c r="F13" s="11" t="s">
        <v>58</v>
      </c>
      <c r="G13" s="6" t="s">
        <v>143</v>
      </c>
      <c r="H13" s="6">
        <v>16</v>
      </c>
      <c r="I13" s="9">
        <v>17954</v>
      </c>
      <c r="J13" s="9">
        <v>2890</v>
      </c>
      <c r="K13" s="10">
        <f t="shared" si="0"/>
        <v>0.16096691545059597</v>
      </c>
    </row>
    <row r="14" spans="1:11" ht="14.25">
      <c r="A14" s="8"/>
      <c r="B14" s="8"/>
      <c r="C14" s="6">
        <v>807</v>
      </c>
      <c r="D14" s="6">
        <v>2001</v>
      </c>
      <c r="E14" s="6" t="s">
        <v>14</v>
      </c>
      <c r="F14" s="6" t="s">
        <v>146</v>
      </c>
      <c r="G14" s="6" t="s">
        <v>147</v>
      </c>
      <c r="H14" s="6">
        <v>11</v>
      </c>
      <c r="I14" s="9">
        <v>20388</v>
      </c>
      <c r="J14" s="9">
        <v>1760</v>
      </c>
      <c r="K14" s="10">
        <f t="shared" si="0"/>
        <v>0.08632528938591329</v>
      </c>
    </row>
    <row r="15" spans="1:11" ht="14.25">
      <c r="A15" s="8"/>
      <c r="B15" s="8"/>
      <c r="K15" s="10" t="e">
        <f t="shared" si="0"/>
        <v>#DIV/0!</v>
      </c>
    </row>
    <row r="16" spans="1:11" ht="14.25">
      <c r="A16" s="8"/>
      <c r="B16" s="8"/>
      <c r="K16" s="10" t="e">
        <f t="shared" si="0"/>
        <v>#DIV/0!</v>
      </c>
    </row>
    <row r="17" spans="1:11" ht="14.25">
      <c r="A17" s="8"/>
      <c r="B17" s="8"/>
      <c r="K17" s="10" t="e">
        <f t="shared" si="0"/>
        <v>#DIV/0!</v>
      </c>
    </row>
    <row r="18" spans="1:11" ht="14.25">
      <c r="A18" s="8"/>
      <c r="B18" s="8"/>
      <c r="K18" s="10" t="e">
        <f t="shared" si="0"/>
        <v>#DIV/0!</v>
      </c>
    </row>
    <row r="19" spans="1:11" ht="14.25">
      <c r="A19" s="8"/>
      <c r="B19" s="8"/>
      <c r="K19" s="10" t="e">
        <f t="shared" si="0"/>
        <v>#DIV/0!</v>
      </c>
    </row>
    <row r="20" spans="1:11" ht="14.25">
      <c r="A20" s="8"/>
      <c r="B20" s="8"/>
      <c r="K20" s="10"/>
    </row>
    <row r="21" spans="1:11" ht="14.25">
      <c r="A21" s="8"/>
      <c r="B21" s="8"/>
      <c r="K21" s="10"/>
    </row>
    <row r="22" spans="1:11" ht="14.25">
      <c r="A22" s="8"/>
      <c r="B22" s="8"/>
      <c r="K22" s="10"/>
    </row>
    <row r="23" spans="1:11" ht="14.25">
      <c r="A23" s="8"/>
      <c r="B23" s="8"/>
      <c r="G23" s="6" t="s">
        <v>99</v>
      </c>
      <c r="J23" s="9">
        <f>SUM(J2:J22)</f>
        <v>31614</v>
      </c>
      <c r="K23" s="10"/>
    </row>
    <row r="25" spans="7:11" ht="14.25">
      <c r="G25" s="12" t="s">
        <v>93</v>
      </c>
      <c r="H25" s="12"/>
      <c r="I25" s="13"/>
      <c r="J25" s="13">
        <v>2431.85</v>
      </c>
      <c r="K25" s="15">
        <v>0.11727</v>
      </c>
    </row>
    <row r="26" ht="15" thickBot="1"/>
    <row r="27" spans="1:11" ht="43.5" thickBot="1">
      <c r="A27" s="3" t="s">
        <v>40</v>
      </c>
      <c r="B27" s="20" t="s">
        <v>159</v>
      </c>
      <c r="C27" s="3" t="s">
        <v>0</v>
      </c>
      <c r="D27" s="3" t="s">
        <v>11</v>
      </c>
      <c r="E27" s="3" t="s">
        <v>1</v>
      </c>
      <c r="F27" s="4" t="s">
        <v>2</v>
      </c>
      <c r="G27" s="3" t="s">
        <v>18</v>
      </c>
      <c r="H27" s="4" t="s">
        <v>3</v>
      </c>
      <c r="I27" s="18" t="s">
        <v>31</v>
      </c>
      <c r="J27" s="18" t="s">
        <v>4</v>
      </c>
      <c r="K27" s="17" t="s">
        <v>33</v>
      </c>
    </row>
    <row r="28" spans="1:11" ht="15" thickBot="1">
      <c r="A28" s="21">
        <v>41167</v>
      </c>
      <c r="C28" s="6">
        <v>982</v>
      </c>
      <c r="D28" s="6">
        <v>1995</v>
      </c>
      <c r="E28" s="22" t="s">
        <v>7</v>
      </c>
      <c r="F28" s="22" t="s">
        <v>239</v>
      </c>
      <c r="G28" s="22" t="s">
        <v>235</v>
      </c>
      <c r="H28" s="6">
        <v>17</v>
      </c>
      <c r="I28" s="23">
        <v>18992</v>
      </c>
      <c r="J28" s="23">
        <v>3000</v>
      </c>
      <c r="K28" s="10">
        <f aca="true" t="shared" si="1" ref="K28:K39">SUM(J28/I28)</f>
        <v>0.15796124684077506</v>
      </c>
    </row>
    <row r="29" spans="1:11" ht="13.5" customHeight="1" thickBot="1">
      <c r="A29" s="24">
        <v>41303.00001157407</v>
      </c>
      <c r="C29" s="6">
        <v>411</v>
      </c>
      <c r="D29" s="25">
        <v>2003</v>
      </c>
      <c r="E29" s="22" t="s">
        <v>243</v>
      </c>
      <c r="F29" s="22" t="s">
        <v>244</v>
      </c>
      <c r="G29" s="22" t="s">
        <v>192</v>
      </c>
      <c r="H29" s="6">
        <v>9</v>
      </c>
      <c r="I29" s="23">
        <v>149980</v>
      </c>
      <c r="J29" s="23">
        <v>38500</v>
      </c>
      <c r="K29" s="10">
        <f t="shared" si="1"/>
        <v>0.25670089345246033</v>
      </c>
    </row>
    <row r="30" spans="1:11" ht="12.75" customHeight="1" thickBot="1">
      <c r="A30" s="24">
        <v>41050.00001157407</v>
      </c>
      <c r="C30" s="6">
        <v>464</v>
      </c>
      <c r="D30" s="25">
        <v>2003</v>
      </c>
      <c r="E30" s="22" t="s">
        <v>162</v>
      </c>
      <c r="F30" s="22" t="s">
        <v>187</v>
      </c>
      <c r="G30" s="22" t="s">
        <v>196</v>
      </c>
      <c r="H30" s="6">
        <v>9</v>
      </c>
      <c r="I30" s="23">
        <v>114106</v>
      </c>
      <c r="J30" s="23">
        <v>40000</v>
      </c>
      <c r="K30" s="10">
        <f t="shared" si="1"/>
        <v>0.3505512418277742</v>
      </c>
    </row>
    <row r="31" spans="1:11" ht="15.75" customHeight="1" thickBot="1">
      <c r="A31" s="24">
        <v>40954.00001157407</v>
      </c>
      <c r="C31" s="6">
        <v>466</v>
      </c>
      <c r="D31" s="6">
        <v>2003</v>
      </c>
      <c r="E31" s="26" t="s">
        <v>162</v>
      </c>
      <c r="F31" s="22" t="s">
        <v>187</v>
      </c>
      <c r="G31" s="26" t="s">
        <v>196</v>
      </c>
      <c r="H31" s="6">
        <v>9</v>
      </c>
      <c r="I31" s="23">
        <v>114106</v>
      </c>
      <c r="J31" s="9">
        <v>40000</v>
      </c>
      <c r="K31" s="10">
        <f t="shared" si="1"/>
        <v>0.3505512418277742</v>
      </c>
    </row>
    <row r="32" spans="1:11" ht="15" thickBot="1">
      <c r="A32" s="24">
        <v>37783.00001157407</v>
      </c>
      <c r="C32" s="6">
        <v>952</v>
      </c>
      <c r="D32" s="6">
        <v>2003</v>
      </c>
      <c r="E32" s="26" t="s">
        <v>234</v>
      </c>
      <c r="F32" s="26" t="s">
        <v>233</v>
      </c>
      <c r="G32" s="26" t="s">
        <v>236</v>
      </c>
      <c r="H32" s="6">
        <v>9</v>
      </c>
      <c r="I32" s="23">
        <v>56061</v>
      </c>
      <c r="J32" s="23">
        <v>20000</v>
      </c>
      <c r="K32" s="10">
        <f t="shared" si="1"/>
        <v>0.35675424983500115</v>
      </c>
    </row>
    <row r="33" spans="1:11" ht="15" thickBot="1">
      <c r="A33" s="24">
        <v>41201.00001157407</v>
      </c>
      <c r="C33" s="28" t="s">
        <v>225</v>
      </c>
      <c r="D33" s="22">
        <v>2005</v>
      </c>
      <c r="E33" s="6" t="s">
        <v>53</v>
      </c>
      <c r="F33" s="6">
        <v>997</v>
      </c>
      <c r="G33" s="6" t="s">
        <v>232</v>
      </c>
      <c r="H33" s="6">
        <v>7</v>
      </c>
      <c r="I33" s="9">
        <v>11624.66</v>
      </c>
      <c r="J33" s="9">
        <v>5500</v>
      </c>
      <c r="K33" s="10">
        <f t="shared" si="1"/>
        <v>0.47313211741246625</v>
      </c>
    </row>
    <row r="34" spans="1:11" ht="15" customHeight="1" thickBot="1">
      <c r="A34" s="24">
        <v>40961.00001157407</v>
      </c>
      <c r="C34" s="6">
        <v>5412</v>
      </c>
      <c r="D34" s="6">
        <v>2007</v>
      </c>
      <c r="E34" s="6" t="s">
        <v>53</v>
      </c>
      <c r="F34" s="27">
        <v>1445</v>
      </c>
      <c r="G34" s="26" t="s">
        <v>172</v>
      </c>
      <c r="H34" s="27">
        <v>5</v>
      </c>
      <c r="I34" s="23">
        <v>17749</v>
      </c>
      <c r="J34" s="23">
        <v>5000</v>
      </c>
      <c r="K34" s="10">
        <f t="shared" si="1"/>
        <v>0.28170601160628767</v>
      </c>
    </row>
    <row r="35" spans="1:11" ht="15" thickBot="1">
      <c r="A35" s="24">
        <v>41201.00001157407</v>
      </c>
      <c r="C35" s="6">
        <v>5326</v>
      </c>
      <c r="D35" s="6">
        <v>2001</v>
      </c>
      <c r="E35" s="26" t="s">
        <v>237</v>
      </c>
      <c r="F35" s="26" t="s">
        <v>238</v>
      </c>
      <c r="G35" s="26" t="s">
        <v>240</v>
      </c>
      <c r="H35" s="27">
        <v>11</v>
      </c>
      <c r="I35" s="23">
        <v>1150</v>
      </c>
      <c r="J35" s="23">
        <v>1250</v>
      </c>
      <c r="K35" s="10">
        <f t="shared" si="1"/>
        <v>1.0869565217391304</v>
      </c>
    </row>
    <row r="36" spans="1:11" ht="12" customHeight="1" thickBot="1">
      <c r="A36" s="24">
        <v>40995.00001157407</v>
      </c>
      <c r="C36" s="6">
        <v>5935</v>
      </c>
      <c r="D36" s="6">
        <v>2008</v>
      </c>
      <c r="E36" s="26" t="s">
        <v>53</v>
      </c>
      <c r="F36" s="6">
        <v>7500</v>
      </c>
      <c r="G36" s="26" t="s">
        <v>241</v>
      </c>
      <c r="H36" s="27">
        <v>4</v>
      </c>
      <c r="I36" s="23">
        <v>34843</v>
      </c>
      <c r="J36" s="23">
        <v>10000</v>
      </c>
      <c r="K36" s="10">
        <f t="shared" si="1"/>
        <v>0.28700169330999054</v>
      </c>
    </row>
    <row r="37" spans="1:11" ht="15" thickBot="1">
      <c r="A37" s="24">
        <v>41270.00001157407</v>
      </c>
      <c r="C37" s="6">
        <v>258</v>
      </c>
      <c r="D37" s="6">
        <v>2003</v>
      </c>
      <c r="E37" s="26" t="s">
        <v>162</v>
      </c>
      <c r="F37" s="6" t="s">
        <v>161</v>
      </c>
      <c r="G37" s="6" t="s">
        <v>245</v>
      </c>
      <c r="H37" s="27">
        <v>9</v>
      </c>
      <c r="I37" s="23">
        <v>226845.03</v>
      </c>
      <c r="J37" s="23">
        <v>60000</v>
      </c>
      <c r="K37" s="10">
        <f t="shared" si="1"/>
        <v>0.2644977498515176</v>
      </c>
    </row>
    <row r="38" spans="1:11" ht="15" thickBot="1">
      <c r="A38" s="24">
        <v>41030.00001157407</v>
      </c>
      <c r="C38" s="6">
        <v>284</v>
      </c>
      <c r="D38" s="6">
        <v>2005</v>
      </c>
      <c r="E38" s="26" t="s">
        <v>7</v>
      </c>
      <c r="F38" s="6" t="s">
        <v>246</v>
      </c>
      <c r="G38" s="26" t="s">
        <v>247</v>
      </c>
      <c r="H38" s="27">
        <v>7</v>
      </c>
      <c r="I38" s="23">
        <v>148005</v>
      </c>
      <c r="J38" s="23">
        <v>30000</v>
      </c>
      <c r="K38" s="10">
        <f t="shared" si="1"/>
        <v>0.2026958548697679</v>
      </c>
    </row>
    <row r="39" spans="1:11" ht="14.25" customHeight="1" thickBot="1">
      <c r="A39" s="24">
        <v>40953.00001157407</v>
      </c>
      <c r="C39" s="6">
        <v>233</v>
      </c>
      <c r="D39" s="6">
        <v>2001</v>
      </c>
      <c r="E39" s="26" t="s">
        <v>248</v>
      </c>
      <c r="F39" s="26" t="s">
        <v>242</v>
      </c>
      <c r="G39" s="26" t="s">
        <v>160</v>
      </c>
      <c r="H39" s="27">
        <v>11</v>
      </c>
      <c r="I39" s="23">
        <v>49210</v>
      </c>
      <c r="J39" s="23">
        <v>12000</v>
      </c>
      <c r="K39" s="10">
        <f t="shared" si="1"/>
        <v>0.2438528754318228</v>
      </c>
    </row>
  </sheetData>
  <sheetProtection/>
  <mergeCells count="2">
    <mergeCell ref="A2:A6"/>
    <mergeCell ref="B2:B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26" sqref="A26:A28"/>
    </sheetView>
  </sheetViews>
  <sheetFormatPr defaultColWidth="9.140625" defaultRowHeight="12.75"/>
  <cols>
    <col min="1" max="1" width="11.57421875" style="6" customWidth="1"/>
    <col min="2" max="2" width="11.28125" style="6" customWidth="1"/>
    <col min="3" max="3" width="7.00390625" style="6" customWidth="1"/>
    <col min="4" max="5" width="9.140625" style="6" customWidth="1"/>
    <col min="6" max="6" width="10.28125" style="6" customWidth="1"/>
    <col min="7" max="7" width="15.57421875" style="6" customWidth="1"/>
    <col min="8" max="8" width="5.57421875" style="6" customWidth="1"/>
    <col min="9" max="9" width="14.7109375" style="6" customWidth="1"/>
    <col min="10" max="10" width="15.140625" style="6" customWidth="1"/>
    <col min="11" max="11" width="9.8515625" style="6" customWidth="1"/>
    <col min="12" max="16384" width="9.140625" style="6" customWidth="1"/>
  </cols>
  <sheetData>
    <row r="1" spans="1:11" ht="34.5" customHeight="1" thickBot="1">
      <c r="A1" s="1" t="s">
        <v>40</v>
      </c>
      <c r="B1" s="2" t="s">
        <v>5</v>
      </c>
      <c r="C1" s="3" t="s">
        <v>0</v>
      </c>
      <c r="D1" s="4" t="s">
        <v>11</v>
      </c>
      <c r="E1" s="3" t="s">
        <v>1</v>
      </c>
      <c r="F1" s="4" t="s">
        <v>2</v>
      </c>
      <c r="G1" s="3" t="s">
        <v>18</v>
      </c>
      <c r="H1" s="4" t="s">
        <v>3</v>
      </c>
      <c r="I1" s="3" t="s">
        <v>31</v>
      </c>
      <c r="J1" s="4" t="s">
        <v>4</v>
      </c>
      <c r="K1" s="5" t="s">
        <v>33</v>
      </c>
    </row>
    <row r="2" spans="1:11" ht="14.25">
      <c r="A2" s="139">
        <v>41376</v>
      </c>
      <c r="B2" s="137" t="s">
        <v>148</v>
      </c>
      <c r="C2" s="6">
        <v>15</v>
      </c>
      <c r="D2" s="6">
        <v>2009</v>
      </c>
      <c r="E2" s="6" t="s">
        <v>7</v>
      </c>
      <c r="F2" s="6" t="s">
        <v>13</v>
      </c>
      <c r="G2" s="6" t="s">
        <v>149</v>
      </c>
      <c r="H2" s="6">
        <v>4</v>
      </c>
      <c r="I2" s="9">
        <v>21931</v>
      </c>
      <c r="J2" s="9">
        <v>4050</v>
      </c>
      <c r="K2" s="10">
        <f>SUM(J2/I2)</f>
        <v>0.18467010168254983</v>
      </c>
    </row>
    <row r="3" spans="1:11" ht="14.25">
      <c r="A3" s="137"/>
      <c r="B3" s="137"/>
      <c r="C3" s="6">
        <v>17</v>
      </c>
      <c r="D3" s="6">
        <v>2009</v>
      </c>
      <c r="E3" s="6" t="s">
        <v>7</v>
      </c>
      <c r="F3" s="6" t="s">
        <v>13</v>
      </c>
      <c r="G3" s="6" t="s">
        <v>149</v>
      </c>
      <c r="H3" s="6">
        <v>4</v>
      </c>
      <c r="I3" s="9">
        <v>21931</v>
      </c>
      <c r="J3" s="9">
        <v>4250</v>
      </c>
      <c r="K3" s="10">
        <f aca="true" t="shared" si="0" ref="K3:K14">SUM(J3/I3)</f>
        <v>0.1937896128767498</v>
      </c>
    </row>
    <row r="4" spans="1:11" ht="14.25">
      <c r="A4" s="137"/>
      <c r="B4" s="137"/>
      <c r="C4" s="6">
        <v>18</v>
      </c>
      <c r="D4" s="6">
        <v>2009</v>
      </c>
      <c r="E4" s="6" t="s">
        <v>7</v>
      </c>
      <c r="F4" s="6" t="s">
        <v>13</v>
      </c>
      <c r="G4" s="6" t="s">
        <v>149</v>
      </c>
      <c r="H4" s="6">
        <v>4</v>
      </c>
      <c r="I4" s="9">
        <v>21931</v>
      </c>
      <c r="J4" s="9">
        <v>4100</v>
      </c>
      <c r="K4" s="10">
        <f t="shared" si="0"/>
        <v>0.18694997948109982</v>
      </c>
    </row>
    <row r="5" spans="1:11" ht="14.25">
      <c r="A5" s="137"/>
      <c r="B5" s="137"/>
      <c r="C5" s="6">
        <v>21</v>
      </c>
      <c r="D5" s="6">
        <v>2009</v>
      </c>
      <c r="E5" s="6" t="s">
        <v>7</v>
      </c>
      <c r="F5" s="6" t="s">
        <v>13</v>
      </c>
      <c r="G5" s="6" t="s">
        <v>149</v>
      </c>
      <c r="H5" s="6">
        <v>4</v>
      </c>
      <c r="I5" s="9">
        <v>21931</v>
      </c>
      <c r="J5" s="9">
        <v>4100</v>
      </c>
      <c r="K5" s="10">
        <f t="shared" si="0"/>
        <v>0.18694997948109982</v>
      </c>
    </row>
    <row r="6" spans="1:11" ht="14.25">
      <c r="A6" s="137"/>
      <c r="B6" s="137"/>
      <c r="C6" s="6">
        <v>32</v>
      </c>
      <c r="D6" s="6">
        <v>2008</v>
      </c>
      <c r="E6" s="6" t="s">
        <v>7</v>
      </c>
      <c r="F6" s="6" t="s">
        <v>13</v>
      </c>
      <c r="G6" s="6" t="s">
        <v>149</v>
      </c>
      <c r="H6" s="6">
        <v>4</v>
      </c>
      <c r="I6" s="9">
        <v>22257</v>
      </c>
      <c r="J6" s="9">
        <v>3250</v>
      </c>
      <c r="K6" s="10">
        <f t="shared" si="0"/>
        <v>0.1460214763894505</v>
      </c>
    </row>
    <row r="7" spans="1:11" ht="14.25">
      <c r="A7" s="8"/>
      <c r="B7" s="8"/>
      <c r="C7" s="6">
        <v>33</v>
      </c>
      <c r="D7" s="6">
        <v>2008</v>
      </c>
      <c r="E7" s="6" t="s">
        <v>7</v>
      </c>
      <c r="F7" s="6" t="s">
        <v>13</v>
      </c>
      <c r="G7" s="6" t="s">
        <v>149</v>
      </c>
      <c r="H7" s="6">
        <v>4</v>
      </c>
      <c r="I7" s="9">
        <v>21437</v>
      </c>
      <c r="J7" s="9">
        <v>3556.06</v>
      </c>
      <c r="K7" s="10">
        <f t="shared" si="0"/>
        <v>0.16588421887390958</v>
      </c>
    </row>
    <row r="8" spans="1:11" ht="14.25">
      <c r="A8" s="8"/>
      <c r="B8" s="8"/>
      <c r="C8" s="6">
        <v>376</v>
      </c>
      <c r="D8" s="6">
        <v>1979</v>
      </c>
      <c r="E8" s="6" t="s">
        <v>151</v>
      </c>
      <c r="F8" s="6" t="s">
        <v>152</v>
      </c>
      <c r="G8" s="6" t="s">
        <v>153</v>
      </c>
      <c r="H8" s="6">
        <v>34</v>
      </c>
      <c r="I8" s="9">
        <v>32627</v>
      </c>
      <c r="J8" s="9">
        <v>3020</v>
      </c>
      <c r="K8" s="10">
        <f t="shared" si="0"/>
        <v>0.09256137554785913</v>
      </c>
    </row>
    <row r="9" spans="1:11" ht="14.25">
      <c r="A9" s="8"/>
      <c r="B9" s="8"/>
      <c r="C9" s="6">
        <v>401</v>
      </c>
      <c r="D9" s="6">
        <v>2000</v>
      </c>
      <c r="E9" s="6" t="s">
        <v>14</v>
      </c>
      <c r="F9" s="6">
        <v>1500</v>
      </c>
      <c r="G9" s="6" t="s">
        <v>150</v>
      </c>
      <c r="H9" s="6">
        <v>13</v>
      </c>
      <c r="I9" s="9">
        <v>18650</v>
      </c>
      <c r="J9" s="9">
        <v>1475</v>
      </c>
      <c r="K9" s="10">
        <f t="shared" si="0"/>
        <v>0.07908847184986595</v>
      </c>
    </row>
    <row r="10" spans="1:11" ht="14.25">
      <c r="A10" s="8"/>
      <c r="B10" s="8"/>
      <c r="C10" s="6">
        <v>574</v>
      </c>
      <c r="D10" s="6">
        <v>2004</v>
      </c>
      <c r="E10" s="6" t="s">
        <v>7</v>
      </c>
      <c r="F10" s="6" t="s">
        <v>13</v>
      </c>
      <c r="G10" s="6" t="s">
        <v>149</v>
      </c>
      <c r="H10" s="6">
        <v>9</v>
      </c>
      <c r="I10" s="9">
        <v>20307</v>
      </c>
      <c r="J10" s="9">
        <v>2025</v>
      </c>
      <c r="K10" s="10">
        <f t="shared" si="0"/>
        <v>0.09971930861279361</v>
      </c>
    </row>
    <row r="11" spans="1:11" ht="14.25">
      <c r="A11" s="8"/>
      <c r="B11" s="8"/>
      <c r="C11" s="6">
        <v>609</v>
      </c>
      <c r="D11" s="6">
        <v>1998</v>
      </c>
      <c r="E11" s="6" t="s">
        <v>7</v>
      </c>
      <c r="F11" s="6" t="s">
        <v>154</v>
      </c>
      <c r="G11" s="6" t="s">
        <v>155</v>
      </c>
      <c r="H11" s="6">
        <v>15</v>
      </c>
      <c r="I11" s="9">
        <v>11531</v>
      </c>
      <c r="J11" s="9">
        <v>1787.99</v>
      </c>
      <c r="K11" s="10">
        <f t="shared" si="0"/>
        <v>0.15505940508195298</v>
      </c>
    </row>
    <row r="12" spans="1:11" ht="14.25">
      <c r="A12" s="8"/>
      <c r="B12" s="8"/>
      <c r="C12" s="6">
        <v>612</v>
      </c>
      <c r="D12" s="6">
        <v>1996</v>
      </c>
      <c r="E12" s="6" t="s">
        <v>156</v>
      </c>
      <c r="F12" s="6" t="s">
        <v>43</v>
      </c>
      <c r="G12" s="6" t="s">
        <v>157</v>
      </c>
      <c r="I12" s="9">
        <v>284448</v>
      </c>
      <c r="J12" s="9">
        <v>25050</v>
      </c>
      <c r="K12" s="10">
        <f t="shared" si="0"/>
        <v>0.08806530543368207</v>
      </c>
    </row>
    <row r="13" spans="1:11" ht="14.25">
      <c r="A13" s="8"/>
      <c r="B13" s="8"/>
      <c r="C13" s="6">
        <v>702</v>
      </c>
      <c r="D13" s="6">
        <v>1996</v>
      </c>
      <c r="E13" s="6" t="s">
        <v>7</v>
      </c>
      <c r="F13" s="11" t="s">
        <v>13</v>
      </c>
      <c r="G13" s="6" t="s">
        <v>149</v>
      </c>
      <c r="I13" s="9">
        <v>20952</v>
      </c>
      <c r="J13" s="9">
        <v>2250</v>
      </c>
      <c r="K13" s="10">
        <f t="shared" si="0"/>
        <v>0.10738831615120274</v>
      </c>
    </row>
    <row r="14" spans="1:11" ht="14.25">
      <c r="A14" s="8"/>
      <c r="B14" s="8"/>
      <c r="C14" s="6">
        <v>859</v>
      </c>
      <c r="D14" s="6">
        <v>1998</v>
      </c>
      <c r="E14" s="6" t="s">
        <v>7</v>
      </c>
      <c r="F14" s="6" t="s">
        <v>10</v>
      </c>
      <c r="G14" s="6" t="s">
        <v>158</v>
      </c>
      <c r="I14" s="9">
        <v>15475</v>
      </c>
      <c r="J14" s="9">
        <v>1675</v>
      </c>
      <c r="K14" s="10">
        <f t="shared" si="0"/>
        <v>0.10823909531502424</v>
      </c>
    </row>
    <row r="15" spans="1:11" ht="14.25">
      <c r="A15" s="8"/>
      <c r="B15" s="8"/>
      <c r="I15" s="9"/>
      <c r="J15" s="9"/>
      <c r="K15" s="10"/>
    </row>
    <row r="16" spans="1:11" ht="14.25">
      <c r="A16" s="8"/>
      <c r="B16" s="8"/>
      <c r="I16" s="9"/>
      <c r="J16" s="9"/>
      <c r="K16" s="10"/>
    </row>
    <row r="17" spans="1:11" ht="14.25">
      <c r="A17" s="8"/>
      <c r="B17" s="8"/>
      <c r="I17" s="9"/>
      <c r="J17" s="9"/>
      <c r="K17" s="10"/>
    </row>
    <row r="18" spans="1:11" ht="14.25">
      <c r="A18" s="8"/>
      <c r="B18" s="8"/>
      <c r="G18" s="6" t="s">
        <v>99</v>
      </c>
      <c r="I18" s="9"/>
      <c r="J18" s="9">
        <f>SUM(J2:J17)</f>
        <v>60589.05</v>
      </c>
      <c r="K18" s="10"/>
    </row>
    <row r="19" ht="14.25">
      <c r="J19" s="9"/>
    </row>
    <row r="20" spans="7:11" ht="15" thickBot="1">
      <c r="G20" s="12" t="s">
        <v>93</v>
      </c>
      <c r="H20" s="12"/>
      <c r="I20" s="13"/>
      <c r="J20" s="14">
        <v>4660.7</v>
      </c>
      <c r="K20" s="15"/>
    </row>
    <row r="21" ht="15" thickBot="1">
      <c r="E21" s="16"/>
    </row>
    <row r="23" ht="15" thickBot="1"/>
    <row r="24" spans="1:11" ht="29.25" thickBot="1">
      <c r="A24" s="3" t="s">
        <v>40</v>
      </c>
      <c r="B24" s="1" t="s">
        <v>159</v>
      </c>
      <c r="C24" s="3" t="s">
        <v>0</v>
      </c>
      <c r="D24" s="3" t="s">
        <v>11</v>
      </c>
      <c r="E24" s="3" t="s">
        <v>1</v>
      </c>
      <c r="F24" s="4" t="s">
        <v>2</v>
      </c>
      <c r="G24" s="3" t="s">
        <v>18</v>
      </c>
      <c r="H24" s="4" t="s">
        <v>3</v>
      </c>
      <c r="I24" s="3" t="s">
        <v>31</v>
      </c>
      <c r="J24" s="3" t="s">
        <v>4</v>
      </c>
      <c r="K24" s="17" t="s">
        <v>33</v>
      </c>
    </row>
    <row r="25" spans="1:11" ht="14.25">
      <c r="A25" s="8"/>
      <c r="B25" s="8"/>
      <c r="I25" s="9"/>
      <c r="J25" s="9"/>
      <c r="K25" s="10"/>
    </row>
    <row r="26" spans="1:11" ht="14.25">
      <c r="A26" s="8"/>
      <c r="B26" s="8"/>
      <c r="I26" s="9"/>
      <c r="J26" s="9"/>
      <c r="K26" s="10"/>
    </row>
    <row r="27" spans="1:11" ht="14.25">
      <c r="A27" s="8"/>
      <c r="B27" s="8"/>
      <c r="I27" s="9"/>
      <c r="J27" s="9"/>
      <c r="K27" s="10"/>
    </row>
    <row r="28" spans="1:11" ht="14.25">
      <c r="A28" s="8"/>
      <c r="B28" s="8"/>
      <c r="I28" s="9"/>
      <c r="J28" s="9"/>
      <c r="K28" s="10"/>
    </row>
    <row r="29" spans="1:11" ht="14.25">
      <c r="A29" s="8"/>
      <c r="B29" s="8"/>
      <c r="I29" s="9"/>
      <c r="J29" s="9"/>
      <c r="K29" s="10"/>
    </row>
    <row r="30" spans="1:11" ht="14.25">
      <c r="A30" s="8"/>
      <c r="B30" s="8"/>
      <c r="F30" s="11"/>
      <c r="I30" s="9"/>
      <c r="J30" s="9"/>
      <c r="K30" s="10"/>
    </row>
    <row r="31" spans="1:11" ht="14.25">
      <c r="A31" s="8"/>
      <c r="B31" s="8"/>
      <c r="I31" s="9"/>
      <c r="J31" s="9"/>
      <c r="K31" s="10"/>
    </row>
    <row r="32" spans="1:11" ht="14.25">
      <c r="A32" s="8"/>
      <c r="B32" s="8"/>
      <c r="I32" s="9"/>
      <c r="J32" s="9"/>
      <c r="K32" s="10"/>
    </row>
    <row r="33" spans="1:11" ht="14.25">
      <c r="A33" s="8"/>
      <c r="B33" s="8"/>
      <c r="I33" s="9"/>
      <c r="J33" s="9"/>
      <c r="K33" s="10"/>
    </row>
    <row r="34" spans="1:11" ht="14.25">
      <c r="A34" s="8"/>
      <c r="B34" s="8"/>
      <c r="I34" s="9"/>
      <c r="J34" s="9"/>
      <c r="K34" s="10"/>
    </row>
    <row r="35" spans="1:11" ht="14.25">
      <c r="A35" s="8"/>
      <c r="B35" s="8"/>
      <c r="G35" s="6" t="s">
        <v>99</v>
      </c>
      <c r="I35" s="9"/>
      <c r="J35" s="9">
        <f>SUM(J24:J34)</f>
        <v>0</v>
      </c>
      <c r="K35" s="10"/>
    </row>
    <row r="36" ht="14.25">
      <c r="J36" s="9"/>
    </row>
    <row r="37" spans="7:11" ht="14.25">
      <c r="G37" s="12" t="s">
        <v>93</v>
      </c>
      <c r="H37" s="12"/>
      <c r="I37" s="13"/>
      <c r="J37" s="14"/>
      <c r="K37" s="15"/>
    </row>
  </sheetData>
  <sheetProtection/>
  <mergeCells count="2">
    <mergeCell ref="A2:A6"/>
    <mergeCell ref="B2:B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Lawrence, 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alandis</dc:creator>
  <cp:keywords/>
  <dc:description/>
  <cp:lastModifiedBy>bjwalthall</cp:lastModifiedBy>
  <cp:lastPrinted>2007-07-27T19:33:09Z</cp:lastPrinted>
  <dcterms:created xsi:type="dcterms:W3CDTF">2006-10-11T20:04:32Z</dcterms:created>
  <dcterms:modified xsi:type="dcterms:W3CDTF">2013-06-13T21:08:12Z</dcterms:modified>
  <cp:category/>
  <cp:version/>
  <cp:contentType/>
  <cp:contentStatus/>
</cp:coreProperties>
</file>